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28455" windowHeight="11955"/>
  </bookViews>
  <sheets>
    <sheet name="Универсальный отчет" sheetId="1" r:id="rId1"/>
  </sheets>
  <definedNames>
    <definedName name="_xlnm._FilterDatabase" localSheetId="0" hidden="1">'Универсальный отчет'!$A$4:$C$4</definedName>
    <definedName name="_xlnm.Print_Titles" localSheetId="0">'Универсальный отчет'!$4:$4</definedName>
    <definedName name="_xlnm.Print_Area" localSheetId="0">'Универсальный отчет'!$A$1:$G$91</definedName>
  </definedNames>
  <calcPr calcId="125725"/>
</workbook>
</file>

<file path=xl/calcChain.xml><?xml version="1.0" encoding="utf-8"?>
<calcChain xmlns="http://schemas.openxmlformats.org/spreadsheetml/2006/main">
  <c r="E87" i="1"/>
  <c r="E86"/>
  <c r="E85"/>
  <c r="E84"/>
  <c r="E83"/>
  <c r="E82"/>
  <c r="E81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0"/>
  <c r="E19"/>
  <c r="E18"/>
  <c r="E17"/>
  <c r="E16"/>
  <c r="E15"/>
  <c r="E14"/>
  <c r="E13"/>
  <c r="E12"/>
  <c r="E11"/>
  <c r="E10"/>
  <c r="E9"/>
  <c r="E8"/>
  <c r="E7"/>
  <c r="E6"/>
  <c r="E5"/>
  <c r="C88"/>
  <c r="G87"/>
  <c r="G86"/>
  <c r="G85"/>
  <c r="G84"/>
  <c r="G83"/>
  <c r="G82"/>
  <c r="G81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0"/>
  <c r="G49"/>
  <c r="G48"/>
  <c r="G47"/>
  <c r="G46"/>
  <c r="G45"/>
  <c r="G44"/>
  <c r="G43"/>
  <c r="G42"/>
  <c r="G41"/>
  <c r="G40"/>
  <c r="G39"/>
  <c r="G38"/>
  <c r="G37"/>
  <c r="G36"/>
  <c r="G35"/>
  <c r="G34"/>
  <c r="G32"/>
  <c r="G31"/>
  <c r="G30"/>
  <c r="G29"/>
  <c r="G27"/>
  <c r="G26"/>
  <c r="G25"/>
  <c r="G24"/>
  <c r="G23"/>
  <c r="G22"/>
  <c r="G20"/>
  <c r="G18"/>
  <c r="G17"/>
  <c r="G16"/>
  <c r="G15"/>
  <c r="G14"/>
  <c r="G11"/>
  <c r="G10"/>
  <c r="G9"/>
  <c r="G8"/>
  <c r="G7"/>
  <c r="G6"/>
  <c r="G5"/>
  <c r="F88"/>
  <c r="D88"/>
  <c r="G88" s="1"/>
  <c r="E88" l="1"/>
</calcChain>
</file>

<file path=xl/sharedStrings.xml><?xml version="1.0" encoding="utf-8"?>
<sst xmlns="http://schemas.openxmlformats.org/spreadsheetml/2006/main" count="177" uniqueCount="176">
  <si>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</si>
  <si>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</si>
  <si>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</si>
  <si>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</si>
  <si>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</si>
  <si>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</si>
  <si>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</si>
  <si>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</si>
  <si>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</si>
  <si>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</si>
  <si>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</si>
  <si>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</si>
  <si>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</si>
  <si>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</si>
  <si>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Другие общегосударственные вопросы</t>
  </si>
  <si>
    <t>0113</t>
  </si>
  <si>
    <t>Раздел, подраздел</t>
  </si>
  <si>
    <t xml:space="preserve">Наименование </t>
  </si>
  <si>
    <t>0200</t>
  </si>
  <si>
    <t>Мобилизационная и вневойсковая подготовка</t>
  </si>
  <si>
    <t>0203</t>
  </si>
  <si>
    <t>Мобилизационная подготовка экономики</t>
  </si>
  <si>
    <t>0204</t>
  </si>
  <si>
    <t>НАЦИОНАЛЬНАЯ ОБОРОНА, ВСЕГО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</si>
  <si>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</si>
  <si>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</si>
  <si>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</si>
  <si>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</si>
  <si>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</si>
  <si>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</si>
  <si>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Миграционная политика</t>
  </si>
  <si>
    <t>0311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</si>
  <si>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</si>
  <si>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</si>
  <si>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</si>
  <si>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</si>
  <si>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Общеэкономические вопросы</t>
  </si>
  <si>
    <t>0401</t>
  </si>
  <si>
    <t>Топливно-энергетический комплекс</t>
  </si>
  <si>
    <t>0402</t>
  </si>
  <si>
    <t>Сельское хозяйство и рыболовство</t>
  </si>
  <si>
    <t>0405</t>
  </si>
  <si>
    <t>Водное хозяйство</t>
  </si>
  <si>
    <t>0406</t>
  </si>
  <si>
    <t>Лесное хозяйство</t>
  </si>
  <si>
    <t>0407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</si>
  <si>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</si>
  <si>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</si>
  <si>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</si>
  <si>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</si>
  <si>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</si>
  <si>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</si>
  <si>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</si>
  <si>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</si>
  <si>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</si>
  <si>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</si>
  <si>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</si>
  <si>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</si>
  <si>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</si>
  <si>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</si>
  <si>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</si>
  <si>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</si>
  <si>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</si>
  <si>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</si>
  <si>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Экологический контроль</t>
  </si>
  <si>
    <t>0601</t>
  </si>
  <si>
    <t>Охрана объектов растительного и животного мира и среды их обитания</t>
  </si>
  <si>
    <t>0603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</si>
  <si>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</si>
  <si>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</si>
  <si>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</si>
  <si>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</si>
  <si>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</si>
  <si>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</si>
  <si>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</si>
  <si>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</si>
  <si>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детей</t>
  </si>
  <si>
    <t>0703</t>
  </si>
  <si>
    <t>Среднее профессиональное образование</t>
  </si>
  <si>
    <t>0704</t>
  </si>
  <si>
    <t>Профессиональная подготовка, переподготовка и повышение квалификации</t>
  </si>
  <si>
    <t>0705</t>
  </si>
  <si>
    <t>Высшее образование</t>
  </si>
  <si>
    <t>0706</t>
  </si>
  <si>
    <t>Молодежная политика</t>
  </si>
  <si>
    <t>0707</t>
  </si>
  <si>
    <t>Прикладные научные исследования в области образования</t>
  </si>
  <si>
    <t>0708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</si>
  <si>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</si>
  <si>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</si>
  <si>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</si>
  <si>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</si>
  <si>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</si>
  <si>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</si>
  <si>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</si>
  <si>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</si>
  <si>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ЗДРАВООХРАНЕНИЕ</t>
  </si>
  <si>
    <t>0900</t>
  </si>
  <si>
    <t>Стационарная медицинская помощь</t>
  </si>
  <si>
    <t>0901</t>
  </si>
  <si>
    <t>Амбулаторная помощь</t>
  </si>
  <si>
    <t>0902</t>
  </si>
  <si>
    <t>Медицинская помощь в дневных стационарах всех типов</t>
  </si>
  <si>
    <t>0903</t>
  </si>
  <si>
    <t>Скорая медицинская помощь</t>
  </si>
  <si>
    <t>0904</t>
  </si>
  <si>
    <t>Санаторно-оздоровительная помощь</t>
  </si>
  <si>
    <t>0905</t>
  </si>
  <si>
    <t>Заготовка, переработка, хранение и обеспечение безопасности донорской крови и ее компонентов</t>
  </si>
  <si>
    <t>0906</t>
  </si>
  <si>
    <t>Санитарно-эпидемиологическое благополучие</t>
  </si>
  <si>
    <t>0907</t>
  </si>
  <si>
    <t>Другие вопросы в области здравоохранения</t>
  </si>
  <si>
    <t>0909</t>
  </si>
  <si>
    <t>СОЦИАЛЬНАЯ ПОЛИТИКА</t>
  </si>
  <si>
    <t>1000</t>
  </si>
  <si>
    <t>Пенсионное обеспечение</t>
  </si>
  <si>
    <t>1001</t>
  </si>
  <si>
    <t>Социальное обслуживание населения</t>
  </si>
  <si>
    <t>1002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</si>
  <si>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</si>
  <si>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</si>
  <si>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</si>
  <si>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</si>
  <si>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</si>
  <si>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</si>
  <si>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</si>
  <si>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</si>
  <si>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</si>
  <si>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</si>
  <si>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</si>
  <si>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</si>
  <si>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</si>
  <si>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</si>
  <si>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</si>
  <si>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</si>
  <si>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</si>
  <si>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</si>
  <si>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Телевидение и радиовещание</t>
  </si>
  <si>
    <t>1201</t>
  </si>
  <si>
    <t>Периодическая печать и издательства</t>
  </si>
  <si>
    <t>1202</t>
  </si>
  <si>
    <t>Другие вопросы в области средств массовой информации</t>
  </si>
  <si>
    <t>1204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</si>
  <si>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</si>
  <si>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</si>
  <si>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</si>
  <si>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</si>
  <si>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МЕЖБЮДЖЕТНЫЕ ТРАНСФЕРТЫ ОБЩЕГО ХАРАКТЕРА БЮДЖЕТАМ БЮДЖЕТНОЙ СИСТЕМЫ РОССИЙСКОЙ ФЕДЕРАЦИИ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</si>
  <si>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</si>
  <si>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</si>
  <si>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</si>
  <si>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Прочие межбюджетные трансферты общего характера</t>
  </si>
  <si>
    <t>1403</t>
  </si>
  <si>
    <t>тыс. рублей</t>
  </si>
  <si>
    <t>ИТОГО РАСХОДЫ ОБЛАСТНОГО БЮДЖЕТА</t>
  </si>
  <si>
    <t>Факт на 01.04.2020</t>
  </si>
  <si>
    <t>Коммунальное хозяйство</t>
  </si>
  <si>
    <t>0502</t>
  </si>
  <si>
    <t>Сбор, удаление отходов и очистка сточных вод</t>
  </si>
  <si>
    <t>0602</t>
  </si>
  <si>
    <t>Иные дотации</t>
  </si>
  <si>
    <t>1402</t>
  </si>
  <si>
    <t>Плановые назначения*</t>
  </si>
  <si>
    <t>Факт на 01.04.2021</t>
  </si>
  <si>
    <t>I квартал 2021/ I квартал 2020, %</t>
  </si>
  <si>
    <t>Сведения о расходах бюджета Самарской области  по разделам и подразделам бюджетной классификации расходов бюджетов за I квартал 2021 года в сравнении с плановыми назначениями и с I кварталом 2020 года</t>
  </si>
  <si>
    <t>*плановые назначения в соответствии с Законом Самарской области "Об областном бюджете на 2021 год и на плановый период 2022 и 2023 годов" (в редакции от 03.03.2021 №12-ГД)</t>
  </si>
  <si>
    <t>Гражданская оборона</t>
  </si>
  <si>
    <t>0108</t>
  </si>
  <si>
    <t>Международные отношения и международное сотрудничество</t>
  </si>
  <si>
    <t>0111</t>
  </si>
  <si>
    <t>Резервные фонды</t>
  </si>
  <si>
    <t>0411</t>
  </si>
  <si>
    <t>Прикладные научные исследования в области национальной экономики</t>
  </si>
  <si>
    <t>% исполнения от годового плана</t>
  </si>
</sst>
</file>

<file path=xl/styles.xml><?xml version="1.0" encoding="utf-8"?>
<styleSheet xmlns="http://schemas.openxmlformats.org/spreadsheetml/2006/main">
  <numFmts count="3">
    <numFmt numFmtId="164" formatCode="00\.00"/>
    <numFmt numFmtId="165" formatCode="#,##0.0"/>
    <numFmt numFmtId="166" formatCode="0.0%"/>
  </numFmts>
  <fonts count="9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>
        <fgColor indexed="9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7" fillId="2" borderId="0"/>
    <xf numFmtId="0" fontId="1" fillId="2" borderId="0"/>
    <xf numFmtId="0" fontId="1" fillId="2" borderId="0"/>
  </cellStyleXfs>
  <cellXfs count="19">
    <xf numFmtId="0" fontId="0" fillId="0" borderId="0" xfId="0"/>
    <xf numFmtId="0" fontId="3" fillId="0" borderId="1" xfId="0" applyFont="1" applyBorder="1" applyAlignment="1">
      <alignment horizontal="centerContinuous" vertical="center" wrapText="1"/>
    </xf>
    <xf numFmtId="0" fontId="3" fillId="2" borderId="1" xfId="0" applyFont="1" applyFill="1" applyBorder="1" applyAlignment="1">
      <alignment horizontal="centerContinuous" vertical="center" wrapText="1"/>
    </xf>
    <xf numFmtId="0" fontId="4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164" fontId="3" fillId="3" borderId="2" xfId="0" applyNumberFormat="1" applyFont="1" applyFill="1" applyBorder="1" applyAlignment="1" applyProtection="1">
      <alignment vertical="top" wrapText="1"/>
      <protection hidden="1"/>
    </xf>
    <xf numFmtId="164" fontId="3" fillId="3" borderId="1" xfId="0" applyNumberFormat="1" applyFont="1" applyFill="1" applyBorder="1" applyAlignment="1" applyProtection="1">
      <alignment vertical="top" wrapText="1"/>
      <protection hidden="1"/>
    </xf>
    <xf numFmtId="49" fontId="8" fillId="3" borderId="1" xfId="3" applyNumberFormat="1" applyFont="1" applyFill="1" applyBorder="1" applyAlignment="1">
      <alignment horizontal="center" vertical="top"/>
    </xf>
    <xf numFmtId="165" fontId="4" fillId="3" borderId="1" xfId="0" applyNumberFormat="1" applyFont="1" applyFill="1" applyBorder="1" applyAlignment="1">
      <alignment horizontal="right" vertical="top" wrapText="1"/>
    </xf>
    <xf numFmtId="165" fontId="5" fillId="3" borderId="1" xfId="0" applyNumberFormat="1" applyFont="1" applyFill="1" applyBorder="1" applyAlignment="1">
      <alignment horizontal="right" vertical="top" wrapText="1"/>
    </xf>
    <xf numFmtId="166" fontId="4" fillId="0" borderId="1" xfId="1" applyNumberFormat="1" applyFont="1" applyBorder="1" applyAlignment="1">
      <alignment vertical="top"/>
    </xf>
    <xf numFmtId="166" fontId="5" fillId="0" borderId="1" xfId="1" applyNumberFormat="1" applyFont="1" applyBorder="1" applyAlignment="1">
      <alignment vertical="top"/>
    </xf>
    <xf numFmtId="166" fontId="5" fillId="3" borderId="1" xfId="1" applyNumberFormat="1" applyFont="1" applyFill="1" applyBorder="1" applyAlignment="1">
      <alignment vertical="top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/>
    </xf>
    <xf numFmtId="0" fontId="3" fillId="2" borderId="0" xfId="2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</cellXfs>
  <cellStyles count="5">
    <cellStyle name="Обычный" xfId="0" builtinId="0"/>
    <cellStyle name="Обычный 11" xfId="3"/>
    <cellStyle name="Обычный 29" xfId="4"/>
    <cellStyle name="Обычный 3" xfId="2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1"/>
  <sheetViews>
    <sheetView tabSelected="1" zoomScale="110" zoomScaleNormal="110" workbookViewId="0">
      <selection activeCell="E4" sqref="E4"/>
    </sheetView>
  </sheetViews>
  <sheetFormatPr defaultColWidth="17.140625" defaultRowHeight="15"/>
  <cols>
    <col min="1" max="1" width="33.140625" customWidth="1"/>
    <col min="2" max="2" width="12" customWidth="1"/>
    <col min="3" max="3" width="17.7109375" customWidth="1"/>
    <col min="4" max="4" width="20.85546875" customWidth="1"/>
    <col min="5" max="5" width="17.7109375" customWidth="1"/>
    <col min="6" max="6" width="20.85546875" customWidth="1"/>
    <col min="7" max="7" width="18.42578125" customWidth="1"/>
  </cols>
  <sheetData>
    <row r="1" spans="1:7" ht="25.5" customHeight="1">
      <c r="A1" s="15" t="s">
        <v>166</v>
      </c>
      <c r="B1" s="15"/>
      <c r="C1" s="15"/>
      <c r="D1" s="15"/>
      <c r="E1" s="15"/>
      <c r="F1" s="15"/>
      <c r="G1" s="15"/>
    </row>
    <row r="2" spans="1:7" ht="18.75" customHeight="1">
      <c r="A2" s="15"/>
      <c r="B2" s="15"/>
      <c r="C2" s="15"/>
      <c r="D2" s="15"/>
      <c r="E2" s="15"/>
      <c r="F2" s="15"/>
      <c r="G2" s="15"/>
    </row>
    <row r="3" spans="1:7" ht="15.75">
      <c r="A3" s="16" t="s">
        <v>154</v>
      </c>
      <c r="B3" s="16"/>
      <c r="C3" s="16"/>
      <c r="D3" s="16"/>
      <c r="E3" s="16"/>
      <c r="F3" s="16"/>
      <c r="G3" s="16"/>
    </row>
    <row r="4" spans="1:7" ht="50.25" customHeight="1">
      <c r="A4" s="1" t="s">
        <v>17</v>
      </c>
      <c r="B4" s="1" t="s">
        <v>16</v>
      </c>
      <c r="C4" s="1" t="s">
        <v>163</v>
      </c>
      <c r="D4" s="1" t="s">
        <v>164</v>
      </c>
      <c r="E4" s="18" t="s">
        <v>175</v>
      </c>
      <c r="F4" s="1" t="s">
        <v>156</v>
      </c>
      <c r="G4" s="2" t="s">
        <v>165</v>
      </c>
    </row>
    <row r="5" spans="1:7" ht="31.5">
      <c r="A5" s="3" t="s">
        <v>0</v>
      </c>
      <c r="B5" s="5" t="s">
        <v>1</v>
      </c>
      <c r="C5" s="10">
        <v>5828714.8114</v>
      </c>
      <c r="D5" s="10">
        <v>811018.28255999996</v>
      </c>
      <c r="E5" s="12">
        <f>D5/C5</f>
        <v>0.13914187068713374</v>
      </c>
      <c r="F5" s="10">
        <v>805091.3279400001</v>
      </c>
      <c r="G5" s="12">
        <f>D5/F5</f>
        <v>1.0073618413393737</v>
      </c>
    </row>
    <row r="6" spans="1:7" ht="63">
      <c r="A6" s="4" t="s">
        <v>2</v>
      </c>
      <c r="B6" s="6" t="s">
        <v>3</v>
      </c>
      <c r="C6" s="11">
        <v>194663.73593999998</v>
      </c>
      <c r="D6" s="11">
        <v>49647.469010000001</v>
      </c>
      <c r="E6" s="13">
        <f t="shared" ref="E6:E69" si="0">D6/C6</f>
        <v>0.25504220788869753</v>
      </c>
      <c r="F6" s="11">
        <v>50009.193869999996</v>
      </c>
      <c r="G6" s="13">
        <f t="shared" ref="G6:G72" si="1">D6/F6</f>
        <v>0.99276683281597566</v>
      </c>
    </row>
    <row r="7" spans="1:7" ht="94.5">
      <c r="A7" s="4" t="s">
        <v>4</v>
      </c>
      <c r="B7" s="6" t="s">
        <v>5</v>
      </c>
      <c r="C7" s="11">
        <v>381686.6</v>
      </c>
      <c r="D7" s="11">
        <v>76493.383170000001</v>
      </c>
      <c r="E7" s="13">
        <f t="shared" si="0"/>
        <v>0.20040887778088098</v>
      </c>
      <c r="F7" s="11">
        <v>67483.285560000004</v>
      </c>
      <c r="G7" s="13">
        <f t="shared" si="1"/>
        <v>1.1335159889627637</v>
      </c>
    </row>
    <row r="8" spans="1:7" ht="93" customHeight="1">
      <c r="A8" s="4" t="s">
        <v>6</v>
      </c>
      <c r="B8" s="6" t="s">
        <v>7</v>
      </c>
      <c r="C8" s="11">
        <v>52392.023670000002</v>
      </c>
      <c r="D8" s="11">
        <v>11780.100560000001</v>
      </c>
      <c r="E8" s="13">
        <f t="shared" si="0"/>
        <v>0.22484530535027528</v>
      </c>
      <c r="F8" s="11">
        <v>10518.56076</v>
      </c>
      <c r="G8" s="13">
        <f t="shared" si="1"/>
        <v>1.1199346401836063</v>
      </c>
    </row>
    <row r="9" spans="1:7" ht="15.75">
      <c r="A9" s="4" t="s">
        <v>8</v>
      </c>
      <c r="B9" s="6" t="s">
        <v>9</v>
      </c>
      <c r="C9" s="11">
        <v>598495.37239999999</v>
      </c>
      <c r="D9" s="11">
        <v>108526.83537999999</v>
      </c>
      <c r="E9" s="13">
        <f t="shared" si="0"/>
        <v>0.18133278949977724</v>
      </c>
      <c r="F9" s="11">
        <v>112671.81156</v>
      </c>
      <c r="G9" s="13">
        <f t="shared" si="1"/>
        <v>0.9632119505082003</v>
      </c>
    </row>
    <row r="10" spans="1:7" ht="83.25" customHeight="1">
      <c r="A10" s="4" t="s">
        <v>10</v>
      </c>
      <c r="B10" s="6" t="s">
        <v>11</v>
      </c>
      <c r="C10" s="11">
        <v>504165.44799999997</v>
      </c>
      <c r="D10" s="11">
        <v>86084.768670000005</v>
      </c>
      <c r="E10" s="13">
        <f t="shared" si="0"/>
        <v>0.1707470613297562</v>
      </c>
      <c r="F10" s="11">
        <v>83598.111170000004</v>
      </c>
      <c r="G10" s="13">
        <f t="shared" si="1"/>
        <v>1.0297453789947872</v>
      </c>
    </row>
    <row r="11" spans="1:7" ht="31.5">
      <c r="A11" s="4" t="s">
        <v>12</v>
      </c>
      <c r="B11" s="6" t="s">
        <v>13</v>
      </c>
      <c r="C11" s="11">
        <v>479707.8</v>
      </c>
      <c r="D11" s="11">
        <v>22527.067500000001</v>
      </c>
      <c r="E11" s="13">
        <f t="shared" si="0"/>
        <v>4.6959977511310015E-2</v>
      </c>
      <c r="F11" s="11">
        <v>13025.798269999999</v>
      </c>
      <c r="G11" s="13">
        <f t="shared" si="1"/>
        <v>1.7294193440629726</v>
      </c>
    </row>
    <row r="12" spans="1:7" ht="31.5">
      <c r="A12" s="8" t="s">
        <v>170</v>
      </c>
      <c r="B12" s="9" t="s">
        <v>169</v>
      </c>
      <c r="C12" s="11">
        <v>670</v>
      </c>
      <c r="D12" s="11"/>
      <c r="E12" s="13">
        <f t="shared" si="0"/>
        <v>0</v>
      </c>
      <c r="F12" s="11"/>
      <c r="G12" s="13"/>
    </row>
    <row r="13" spans="1:7" ht="15.75">
      <c r="A13" s="8" t="s">
        <v>172</v>
      </c>
      <c r="B13" s="9" t="s">
        <v>171</v>
      </c>
      <c r="C13" s="11">
        <v>355954.30858999997</v>
      </c>
      <c r="D13" s="11"/>
      <c r="E13" s="13">
        <f t="shared" si="0"/>
        <v>0</v>
      </c>
      <c r="F13" s="11"/>
      <c r="G13" s="13"/>
    </row>
    <row r="14" spans="1:7" ht="31.5">
      <c r="A14" s="4" t="s">
        <v>14</v>
      </c>
      <c r="B14" s="6" t="s">
        <v>15</v>
      </c>
      <c r="C14" s="11">
        <v>3260979.5228000004</v>
      </c>
      <c r="D14" s="11">
        <v>455958.65826999996</v>
      </c>
      <c r="E14" s="13">
        <f t="shared" si="0"/>
        <v>0.13982260700566945</v>
      </c>
      <c r="F14" s="11">
        <v>467784.56675</v>
      </c>
      <c r="G14" s="13">
        <f t="shared" si="1"/>
        <v>0.97471932739858813</v>
      </c>
    </row>
    <row r="15" spans="1:7" ht="31.5">
      <c r="A15" s="3" t="s">
        <v>23</v>
      </c>
      <c r="B15" s="5" t="s">
        <v>18</v>
      </c>
      <c r="C15" s="10">
        <v>57692</v>
      </c>
      <c r="D15" s="10">
        <v>12035.409019999999</v>
      </c>
      <c r="E15" s="12">
        <f t="shared" si="0"/>
        <v>0.20861486895930109</v>
      </c>
      <c r="F15" s="10">
        <v>10787.15711</v>
      </c>
      <c r="G15" s="12">
        <f t="shared" si="1"/>
        <v>1.1157164855643786</v>
      </c>
    </row>
    <row r="16" spans="1:7" ht="31.5">
      <c r="A16" s="4" t="s">
        <v>19</v>
      </c>
      <c r="B16" s="6" t="s">
        <v>20</v>
      </c>
      <c r="C16" s="11">
        <v>46721.2</v>
      </c>
      <c r="D16" s="11">
        <v>11680.3</v>
      </c>
      <c r="E16" s="13">
        <f t="shared" si="0"/>
        <v>0.25</v>
      </c>
      <c r="F16" s="11">
        <v>10521.35</v>
      </c>
      <c r="G16" s="13">
        <f t="shared" si="1"/>
        <v>1.1101522143070992</v>
      </c>
    </row>
    <row r="17" spans="1:7" ht="31.5">
      <c r="A17" s="4" t="s">
        <v>21</v>
      </c>
      <c r="B17" s="6" t="s">
        <v>22</v>
      </c>
      <c r="C17" s="11">
        <v>10970.8</v>
      </c>
      <c r="D17" s="11">
        <v>355.10902000000004</v>
      </c>
      <c r="E17" s="13">
        <f t="shared" si="0"/>
        <v>3.2368562000947974E-2</v>
      </c>
      <c r="F17" s="11">
        <v>265.80710999999997</v>
      </c>
      <c r="G17" s="13">
        <f t="shared" si="1"/>
        <v>1.335965091377729</v>
      </c>
    </row>
    <row r="18" spans="1:7" ht="63">
      <c r="A18" s="3" t="s">
        <v>24</v>
      </c>
      <c r="B18" s="5" t="s">
        <v>25</v>
      </c>
      <c r="C18" s="10">
        <v>1841351.42933</v>
      </c>
      <c r="D18" s="10">
        <v>270837.15629000001</v>
      </c>
      <c r="E18" s="12">
        <f t="shared" si="0"/>
        <v>0.14708607600698345</v>
      </c>
      <c r="F18" s="10">
        <v>355849.16626999999</v>
      </c>
      <c r="G18" s="12">
        <f t="shared" si="1"/>
        <v>0.76110099997958902</v>
      </c>
    </row>
    <row r="19" spans="1:7" ht="15.75">
      <c r="A19" s="4" t="s">
        <v>168</v>
      </c>
      <c r="B19" s="6" t="s">
        <v>27</v>
      </c>
      <c r="C19" s="11">
        <v>281678.52916999999</v>
      </c>
      <c r="D19" s="11">
        <v>45262.30083</v>
      </c>
      <c r="E19" s="12">
        <f t="shared" si="0"/>
        <v>0.16068779172970998</v>
      </c>
      <c r="F19" s="10"/>
      <c r="G19" s="12"/>
    </row>
    <row r="20" spans="1:7" ht="63">
      <c r="A20" s="4" t="s">
        <v>26</v>
      </c>
      <c r="B20" s="6" t="s">
        <v>29</v>
      </c>
      <c r="C20" s="11">
        <v>1129693.6299999999</v>
      </c>
      <c r="D20" s="11">
        <v>169774.76784000001</v>
      </c>
      <c r="E20" s="13">
        <f t="shared" si="0"/>
        <v>0.15028390293747168</v>
      </c>
      <c r="F20" s="11">
        <v>58385.490819999999</v>
      </c>
      <c r="G20" s="13">
        <f t="shared" si="1"/>
        <v>2.9078246231312579</v>
      </c>
    </row>
    <row r="21" spans="1:7" ht="31.5">
      <c r="A21" s="4" t="s">
        <v>28</v>
      </c>
      <c r="B21" s="6" t="s">
        <v>29</v>
      </c>
      <c r="C21" s="11"/>
      <c r="D21" s="11"/>
      <c r="E21" s="13"/>
      <c r="F21" s="11">
        <v>162221.53484000001</v>
      </c>
      <c r="G21" s="13"/>
    </row>
    <row r="22" spans="1:7" ht="15.75">
      <c r="A22" s="4" t="s">
        <v>30</v>
      </c>
      <c r="B22" s="6" t="s">
        <v>31</v>
      </c>
      <c r="C22" s="11">
        <v>14419</v>
      </c>
      <c r="D22" s="11">
        <v>3600</v>
      </c>
      <c r="E22" s="13">
        <f t="shared" si="0"/>
        <v>0.2496705735487898</v>
      </c>
      <c r="F22" s="11">
        <v>2300.3870000000002</v>
      </c>
      <c r="G22" s="13">
        <f t="shared" si="1"/>
        <v>1.5649540707715701</v>
      </c>
    </row>
    <row r="23" spans="1:7" ht="63">
      <c r="A23" s="4" t="s">
        <v>32</v>
      </c>
      <c r="B23" s="6" t="s">
        <v>33</v>
      </c>
      <c r="C23" s="11">
        <v>415560.27016000001</v>
      </c>
      <c r="D23" s="11">
        <v>52200.087619999998</v>
      </c>
      <c r="E23" s="13">
        <f t="shared" si="0"/>
        <v>0.12561375898591506</v>
      </c>
      <c r="F23" s="11">
        <v>132941.75360999999</v>
      </c>
      <c r="G23" s="13">
        <f t="shared" si="1"/>
        <v>0.3926538217115369</v>
      </c>
    </row>
    <row r="24" spans="1:7" ht="31.5">
      <c r="A24" s="3" t="s">
        <v>34</v>
      </c>
      <c r="B24" s="5" t="s">
        <v>35</v>
      </c>
      <c r="C24" s="10">
        <v>58347083.522839993</v>
      </c>
      <c r="D24" s="10">
        <v>18887541.00248</v>
      </c>
      <c r="E24" s="12">
        <f t="shared" si="0"/>
        <v>0.32371011303566638</v>
      </c>
      <c r="F24" s="10">
        <v>3754893.5666100001</v>
      </c>
      <c r="G24" s="12">
        <f t="shared" si="1"/>
        <v>5.0301135484732491</v>
      </c>
    </row>
    <row r="25" spans="1:7" ht="15.75">
      <c r="A25" s="4" t="s">
        <v>36</v>
      </c>
      <c r="B25" s="6" t="s">
        <v>37</v>
      </c>
      <c r="C25" s="11">
        <v>617474.56753999996</v>
      </c>
      <c r="D25" s="11">
        <v>105261.35206999999</v>
      </c>
      <c r="E25" s="13">
        <f t="shared" si="0"/>
        <v>0.17047074908584178</v>
      </c>
      <c r="F25" s="11">
        <v>101944.192</v>
      </c>
      <c r="G25" s="13">
        <f t="shared" si="1"/>
        <v>1.0325389804453009</v>
      </c>
    </row>
    <row r="26" spans="1:7" ht="31.5">
      <c r="A26" s="4" t="s">
        <v>38</v>
      </c>
      <c r="B26" s="6" t="s">
        <v>39</v>
      </c>
      <c r="C26" s="11">
        <v>117747.7</v>
      </c>
      <c r="D26" s="11">
        <v>9025.9023800000014</v>
      </c>
      <c r="E26" s="13">
        <f t="shared" si="0"/>
        <v>7.6654596055804075E-2</v>
      </c>
      <c r="F26" s="11">
        <v>9085.3324700000012</v>
      </c>
      <c r="G26" s="13">
        <f t="shared" si="1"/>
        <v>0.99345867746763927</v>
      </c>
    </row>
    <row r="27" spans="1:7" ht="31.5">
      <c r="A27" s="4" t="s">
        <v>40</v>
      </c>
      <c r="B27" s="6" t="s">
        <v>41</v>
      </c>
      <c r="C27" s="11">
        <v>3891934.5208800002</v>
      </c>
      <c r="D27" s="11">
        <v>378501.5759</v>
      </c>
      <c r="E27" s="13">
        <f t="shared" si="0"/>
        <v>9.7252811903530564E-2</v>
      </c>
      <c r="F27" s="11">
        <v>528384.81047000003</v>
      </c>
      <c r="G27" s="13">
        <f t="shared" si="1"/>
        <v>0.71633697335720459</v>
      </c>
    </row>
    <row r="28" spans="1:7" ht="15.75">
      <c r="A28" s="7" t="s">
        <v>42</v>
      </c>
      <c r="B28" s="6" t="s">
        <v>43</v>
      </c>
      <c r="C28" s="11">
        <v>48859.773450000001</v>
      </c>
      <c r="D28" s="11"/>
      <c r="E28" s="13">
        <f t="shared" si="0"/>
        <v>0</v>
      </c>
      <c r="F28" s="11"/>
      <c r="G28" s="13"/>
    </row>
    <row r="29" spans="1:7" ht="15.75">
      <c r="A29" s="4" t="s">
        <v>44</v>
      </c>
      <c r="B29" s="6" t="s">
        <v>45</v>
      </c>
      <c r="C29" s="11">
        <v>682601.89198000007</v>
      </c>
      <c r="D29" s="11">
        <v>95729.801640000005</v>
      </c>
      <c r="E29" s="13">
        <f t="shared" si="0"/>
        <v>0.14024250850275236</v>
      </c>
      <c r="F29" s="11">
        <v>92396.839250000005</v>
      </c>
      <c r="G29" s="13">
        <f t="shared" si="1"/>
        <v>1.0360722554694966</v>
      </c>
    </row>
    <row r="30" spans="1:7" ht="15.75">
      <c r="A30" s="4" t="s">
        <v>46</v>
      </c>
      <c r="B30" s="6" t="s">
        <v>47</v>
      </c>
      <c r="C30" s="11">
        <v>1720462.57522</v>
      </c>
      <c r="D30" s="11">
        <v>206037.81824000002</v>
      </c>
      <c r="E30" s="13">
        <f t="shared" si="0"/>
        <v>0.11975722181207774</v>
      </c>
      <c r="F30" s="11">
        <v>419596.21875</v>
      </c>
      <c r="G30" s="13">
        <f t="shared" si="1"/>
        <v>0.49103831024454392</v>
      </c>
    </row>
    <row r="31" spans="1:7" ht="31.5">
      <c r="A31" s="4" t="s">
        <v>48</v>
      </c>
      <c r="B31" s="6" t="s">
        <v>49</v>
      </c>
      <c r="C31" s="11">
        <v>43130089.778809994</v>
      </c>
      <c r="D31" s="11">
        <v>17544390.8462</v>
      </c>
      <c r="E31" s="13">
        <f t="shared" si="0"/>
        <v>0.40677844484385095</v>
      </c>
      <c r="F31" s="11">
        <v>2097810.3933900003</v>
      </c>
      <c r="G31" s="13">
        <f t="shared" si="1"/>
        <v>8.3631918792473794</v>
      </c>
    </row>
    <row r="32" spans="1:7" ht="15.75">
      <c r="A32" s="4" t="s">
        <v>50</v>
      </c>
      <c r="B32" s="6" t="s">
        <v>51</v>
      </c>
      <c r="C32" s="11">
        <v>827686.33013000002</v>
      </c>
      <c r="D32" s="11">
        <v>78837.651660000003</v>
      </c>
      <c r="E32" s="13">
        <f t="shared" si="0"/>
        <v>9.5250638786818456E-2</v>
      </c>
      <c r="F32" s="11">
        <v>73448.613559999998</v>
      </c>
      <c r="G32" s="13">
        <f t="shared" si="1"/>
        <v>1.0733715428896111</v>
      </c>
    </row>
    <row r="33" spans="1:7" ht="47.25">
      <c r="A33" s="7" t="s">
        <v>174</v>
      </c>
      <c r="B33" s="6" t="s">
        <v>173</v>
      </c>
      <c r="C33" s="11">
        <v>16000</v>
      </c>
      <c r="D33" s="11"/>
      <c r="E33" s="13">
        <f t="shared" si="0"/>
        <v>0</v>
      </c>
      <c r="F33" s="11"/>
      <c r="G33" s="13"/>
    </row>
    <row r="34" spans="1:7" ht="31.5">
      <c r="A34" s="4" t="s">
        <v>52</v>
      </c>
      <c r="B34" s="6" t="s">
        <v>53</v>
      </c>
      <c r="C34" s="11">
        <v>7294226.3848299999</v>
      </c>
      <c r="D34" s="11">
        <v>469756.05439</v>
      </c>
      <c r="E34" s="13">
        <f t="shared" si="0"/>
        <v>6.4401079649373708E-2</v>
      </c>
      <c r="F34" s="11">
        <v>432227.16672000004</v>
      </c>
      <c r="G34" s="13">
        <f t="shared" si="1"/>
        <v>1.0868267674028724</v>
      </c>
    </row>
    <row r="35" spans="1:7" ht="47.25">
      <c r="A35" s="3" t="s">
        <v>54</v>
      </c>
      <c r="B35" s="5" t="s">
        <v>55</v>
      </c>
      <c r="C35" s="10">
        <v>9906715.3554400001</v>
      </c>
      <c r="D35" s="10">
        <v>401711.47091000003</v>
      </c>
      <c r="E35" s="12">
        <f t="shared" si="0"/>
        <v>4.0549410828626585E-2</v>
      </c>
      <c r="F35" s="10">
        <v>115181.9301</v>
      </c>
      <c r="G35" s="12">
        <f t="shared" si="1"/>
        <v>3.4876257982587848</v>
      </c>
    </row>
    <row r="36" spans="1:7" ht="15.75">
      <c r="A36" s="4" t="s">
        <v>56</v>
      </c>
      <c r="B36" s="6" t="s">
        <v>57</v>
      </c>
      <c r="C36" s="11">
        <v>4714287.6945399996</v>
      </c>
      <c r="D36" s="11">
        <v>61145.170330000001</v>
      </c>
      <c r="E36" s="14">
        <f t="shared" si="0"/>
        <v>1.297018219758145E-2</v>
      </c>
      <c r="F36" s="11">
        <v>39854.284650000001</v>
      </c>
      <c r="G36" s="14">
        <f t="shared" si="1"/>
        <v>1.5342182369342816</v>
      </c>
    </row>
    <row r="37" spans="1:7" ht="15.75">
      <c r="A37" s="4" t="s">
        <v>157</v>
      </c>
      <c r="B37" s="6" t="s">
        <v>158</v>
      </c>
      <c r="C37" s="11">
        <v>387804.89754999999</v>
      </c>
      <c r="D37" s="11">
        <v>56796.662389999998</v>
      </c>
      <c r="E37" s="14">
        <f t="shared" si="0"/>
        <v>0.14645679502455783</v>
      </c>
      <c r="F37" s="11">
        <v>2427.7345499999997</v>
      </c>
      <c r="G37" s="14">
        <f t="shared" si="1"/>
        <v>23.3949228057079</v>
      </c>
    </row>
    <row r="38" spans="1:7" ht="15.75">
      <c r="A38" s="4" t="s">
        <v>58</v>
      </c>
      <c r="B38" s="6" t="s">
        <v>59</v>
      </c>
      <c r="C38" s="11">
        <v>2682076.6260600002</v>
      </c>
      <c r="D38" s="11">
        <v>209442.86945</v>
      </c>
      <c r="E38" s="14">
        <f t="shared" si="0"/>
        <v>7.808981571032661E-2</v>
      </c>
      <c r="F38" s="11">
        <v>17464.13408</v>
      </c>
      <c r="G38" s="14">
        <f t="shared" si="1"/>
        <v>11.99274286893244</v>
      </c>
    </row>
    <row r="39" spans="1:7" ht="47.25">
      <c r="A39" s="4" t="s">
        <v>60</v>
      </c>
      <c r="B39" s="6" t="s">
        <v>61</v>
      </c>
      <c r="C39" s="11">
        <v>2122546.13729</v>
      </c>
      <c r="D39" s="11">
        <v>74326.76874</v>
      </c>
      <c r="E39" s="14">
        <f t="shared" si="0"/>
        <v>3.5017739984157928E-2</v>
      </c>
      <c r="F39" s="11">
        <v>55435.776819999999</v>
      </c>
      <c r="G39" s="14">
        <f t="shared" si="1"/>
        <v>1.3407725660874035</v>
      </c>
    </row>
    <row r="40" spans="1:7" ht="31.5">
      <c r="A40" s="3" t="s">
        <v>62</v>
      </c>
      <c r="B40" s="5" t="s">
        <v>63</v>
      </c>
      <c r="C40" s="10">
        <v>2993427.5254099998</v>
      </c>
      <c r="D40" s="10">
        <v>41307.732880000003</v>
      </c>
      <c r="E40" s="12">
        <f t="shared" si="0"/>
        <v>1.3799476529615402E-2</v>
      </c>
      <c r="F40" s="10">
        <v>58541.60572</v>
      </c>
      <c r="G40" s="12">
        <f t="shared" si="1"/>
        <v>0.70561325354777105</v>
      </c>
    </row>
    <row r="41" spans="1:7" ht="15.75">
      <c r="A41" s="4" t="s">
        <v>64</v>
      </c>
      <c r="B41" s="6" t="s">
        <v>65</v>
      </c>
      <c r="C41" s="11">
        <v>36444.6</v>
      </c>
      <c r="D41" s="11">
        <v>9111.1350000000002</v>
      </c>
      <c r="E41" s="13">
        <f t="shared" si="0"/>
        <v>0.24999958841639092</v>
      </c>
      <c r="F41" s="11">
        <v>8982.6569999999992</v>
      </c>
      <c r="G41" s="13">
        <f t="shared" si="1"/>
        <v>1.0143028950120216</v>
      </c>
    </row>
    <row r="42" spans="1:7" ht="31.5">
      <c r="A42" s="4" t="s">
        <v>159</v>
      </c>
      <c r="B42" s="6" t="s">
        <v>160</v>
      </c>
      <c r="C42" s="11">
        <v>2684745.8154199999</v>
      </c>
      <c r="D42" s="11"/>
      <c r="E42" s="13">
        <f t="shared" si="0"/>
        <v>0</v>
      </c>
      <c r="F42" s="11">
        <v>14656.342000000001</v>
      </c>
      <c r="G42" s="13">
        <f t="shared" si="1"/>
        <v>0</v>
      </c>
    </row>
    <row r="43" spans="1:7" ht="48" customHeight="1">
      <c r="A43" s="4" t="s">
        <v>66</v>
      </c>
      <c r="B43" s="6" t="s">
        <v>67</v>
      </c>
      <c r="C43" s="11">
        <v>18296.599999999999</v>
      </c>
      <c r="D43" s="11">
        <v>2579.1316000000002</v>
      </c>
      <c r="E43" s="13">
        <f t="shared" si="0"/>
        <v>0.14096234273034336</v>
      </c>
      <c r="F43" s="11">
        <v>173.95400000000001</v>
      </c>
      <c r="G43" s="13">
        <f t="shared" si="1"/>
        <v>14.826515055704382</v>
      </c>
    </row>
    <row r="44" spans="1:7" ht="37.5" customHeight="1">
      <c r="A44" s="4" t="s">
        <v>68</v>
      </c>
      <c r="B44" s="6" t="s">
        <v>69</v>
      </c>
      <c r="C44" s="11">
        <v>253940.50999000002</v>
      </c>
      <c r="D44" s="11">
        <v>29617.466280000001</v>
      </c>
      <c r="E44" s="13">
        <f t="shared" si="0"/>
        <v>0.11663151452742343</v>
      </c>
      <c r="F44" s="11">
        <v>34728.652719999998</v>
      </c>
      <c r="G44" s="13">
        <f t="shared" si="1"/>
        <v>0.85282508707697435</v>
      </c>
    </row>
    <row r="45" spans="1:7" ht="15.75">
      <c r="A45" s="3" t="s">
        <v>70</v>
      </c>
      <c r="B45" s="5" t="s">
        <v>71</v>
      </c>
      <c r="C45" s="10">
        <v>45402810.290019996</v>
      </c>
      <c r="D45" s="10">
        <v>8138360.8759500002</v>
      </c>
      <c r="E45" s="12">
        <f t="shared" si="0"/>
        <v>0.17924795456414502</v>
      </c>
      <c r="F45" s="10">
        <v>7493615.9869099995</v>
      </c>
      <c r="G45" s="12">
        <f t="shared" si="1"/>
        <v>1.0860392219412169</v>
      </c>
    </row>
    <row r="46" spans="1:7" ht="15.75">
      <c r="A46" s="4" t="s">
        <v>72</v>
      </c>
      <c r="B46" s="6" t="s">
        <v>73</v>
      </c>
      <c r="C46" s="11">
        <v>13124087.98484</v>
      </c>
      <c r="D46" s="11">
        <v>2482742.1991399997</v>
      </c>
      <c r="E46" s="14">
        <f t="shared" si="0"/>
        <v>0.18917445555134074</v>
      </c>
      <c r="F46" s="11">
        <v>2605173.73961</v>
      </c>
      <c r="G46" s="14">
        <f t="shared" si="1"/>
        <v>0.95300446238632486</v>
      </c>
    </row>
    <row r="47" spans="1:7" ht="15.75">
      <c r="A47" s="4" t="s">
        <v>74</v>
      </c>
      <c r="B47" s="6" t="s">
        <v>75</v>
      </c>
      <c r="C47" s="11">
        <v>19162990.572629999</v>
      </c>
      <c r="D47" s="11">
        <v>3699381.22064</v>
      </c>
      <c r="E47" s="14">
        <f t="shared" si="0"/>
        <v>0.19304822003741576</v>
      </c>
      <c r="F47" s="11">
        <v>3243716.2711</v>
      </c>
      <c r="G47" s="14">
        <f t="shared" si="1"/>
        <v>1.1404762042845</v>
      </c>
    </row>
    <row r="48" spans="1:7" ht="31.5">
      <c r="A48" s="4" t="s">
        <v>76</v>
      </c>
      <c r="B48" s="6" t="s">
        <v>77</v>
      </c>
      <c r="C48" s="11">
        <v>1715892.8838199999</v>
      </c>
      <c r="D48" s="11">
        <v>301153.59258</v>
      </c>
      <c r="E48" s="14">
        <f t="shared" si="0"/>
        <v>0.17550838716083372</v>
      </c>
      <c r="F48" s="11">
        <v>288136.4559</v>
      </c>
      <c r="G48" s="14">
        <f t="shared" si="1"/>
        <v>1.0451769861586613</v>
      </c>
    </row>
    <row r="49" spans="1:7" ht="31.5">
      <c r="A49" s="4" t="s">
        <v>78</v>
      </c>
      <c r="B49" s="6" t="s">
        <v>79</v>
      </c>
      <c r="C49" s="11">
        <v>4873885.1654599998</v>
      </c>
      <c r="D49" s="11">
        <v>900229.43337999994</v>
      </c>
      <c r="E49" s="14">
        <f t="shared" si="0"/>
        <v>0.18470468688095071</v>
      </c>
      <c r="F49" s="11">
        <v>847170.64574000007</v>
      </c>
      <c r="G49" s="14">
        <f t="shared" si="1"/>
        <v>1.062630578510724</v>
      </c>
    </row>
    <row r="50" spans="1:7" ht="47.25">
      <c r="A50" s="4" t="s">
        <v>80</v>
      </c>
      <c r="B50" s="6" t="s">
        <v>81</v>
      </c>
      <c r="C50" s="11">
        <v>78643.649999999994</v>
      </c>
      <c r="D50" s="11">
        <v>12361.111949999999</v>
      </c>
      <c r="E50" s="14">
        <f t="shared" si="0"/>
        <v>0.15717876713504522</v>
      </c>
      <c r="F50" s="11">
        <v>11493.760890000001</v>
      </c>
      <c r="G50" s="14">
        <f t="shared" si="1"/>
        <v>1.0754627722205901</v>
      </c>
    </row>
    <row r="51" spans="1:7" ht="15.75">
      <c r="A51" s="4" t="s">
        <v>82</v>
      </c>
      <c r="B51" s="6" t="s">
        <v>83</v>
      </c>
      <c r="C51" s="11">
        <v>800</v>
      </c>
      <c r="D51" s="11">
        <v>400</v>
      </c>
      <c r="E51" s="14">
        <f t="shared" si="0"/>
        <v>0.5</v>
      </c>
      <c r="F51" s="11"/>
      <c r="G51" s="14"/>
    </row>
    <row r="52" spans="1:7" ht="15.75">
      <c r="A52" s="4" t="s">
        <v>84</v>
      </c>
      <c r="B52" s="6" t="s">
        <v>85</v>
      </c>
      <c r="C52" s="11">
        <v>997723.42983000004</v>
      </c>
      <c r="D52" s="11">
        <v>105726.70451000001</v>
      </c>
      <c r="E52" s="14">
        <f t="shared" si="0"/>
        <v>0.1059679479793459</v>
      </c>
      <c r="F52" s="11">
        <v>110954.73126999999</v>
      </c>
      <c r="G52" s="14">
        <f t="shared" si="1"/>
        <v>0.9528814436287717</v>
      </c>
    </row>
    <row r="53" spans="1:7" ht="47.25">
      <c r="A53" s="4" t="s">
        <v>86</v>
      </c>
      <c r="B53" s="6" t="s">
        <v>87</v>
      </c>
      <c r="C53" s="11">
        <v>12800</v>
      </c>
      <c r="D53" s="11">
        <v>1900</v>
      </c>
      <c r="E53" s="14">
        <f t="shared" si="0"/>
        <v>0.1484375</v>
      </c>
      <c r="F53" s="11">
        <v>2000</v>
      </c>
      <c r="G53" s="14">
        <f t="shared" si="1"/>
        <v>0.95</v>
      </c>
    </row>
    <row r="54" spans="1:7" ht="31.5">
      <c r="A54" s="4" t="s">
        <v>88</v>
      </c>
      <c r="B54" s="6" t="s">
        <v>89</v>
      </c>
      <c r="C54" s="11">
        <v>5435986.6034399997</v>
      </c>
      <c r="D54" s="11">
        <v>634466.61375000002</v>
      </c>
      <c r="E54" s="14">
        <f t="shared" si="0"/>
        <v>0.11671600024703832</v>
      </c>
      <c r="F54" s="11">
        <v>384970.3824</v>
      </c>
      <c r="G54" s="14">
        <f t="shared" si="1"/>
        <v>1.6480920163119541</v>
      </c>
    </row>
    <row r="55" spans="1:7" ht="31.5">
      <c r="A55" s="3" t="s">
        <v>90</v>
      </c>
      <c r="B55" s="5" t="s">
        <v>91</v>
      </c>
      <c r="C55" s="10">
        <v>2826648.0384499999</v>
      </c>
      <c r="D55" s="10">
        <v>292424.76761000004</v>
      </c>
      <c r="E55" s="12">
        <f t="shared" si="0"/>
        <v>0.10345284012450023</v>
      </c>
      <c r="F55" s="10">
        <v>280580.16674000002</v>
      </c>
      <c r="G55" s="12">
        <f t="shared" si="1"/>
        <v>1.042214676139158</v>
      </c>
    </row>
    <row r="56" spans="1:7" ht="15.75">
      <c r="A56" s="4" t="s">
        <v>92</v>
      </c>
      <c r="B56" s="6" t="s">
        <v>93</v>
      </c>
      <c r="C56" s="11">
        <v>2738682.0953899999</v>
      </c>
      <c r="D56" s="11">
        <v>276828.38695999997</v>
      </c>
      <c r="E56" s="13">
        <f t="shared" si="0"/>
        <v>0.10108087661068177</v>
      </c>
      <c r="F56" s="11">
        <v>268370.36943999998</v>
      </c>
      <c r="G56" s="13">
        <f t="shared" si="1"/>
        <v>1.0315162122318089</v>
      </c>
    </row>
    <row r="57" spans="1:7" ht="31.5">
      <c r="A57" s="4" t="s">
        <v>94</v>
      </c>
      <c r="B57" s="6" t="s">
        <v>95</v>
      </c>
      <c r="C57" s="11">
        <v>87965.943060000005</v>
      </c>
      <c r="D57" s="11">
        <v>15596.380650000001</v>
      </c>
      <c r="E57" s="13">
        <f t="shared" si="0"/>
        <v>0.17730021537269244</v>
      </c>
      <c r="F57" s="11">
        <v>12209.7973</v>
      </c>
      <c r="G57" s="13">
        <f t="shared" si="1"/>
        <v>1.2773660583210502</v>
      </c>
    </row>
    <row r="58" spans="1:7" ht="15.75">
      <c r="A58" s="3" t="s">
        <v>96</v>
      </c>
      <c r="B58" s="5" t="s">
        <v>97</v>
      </c>
      <c r="C58" s="10">
        <v>16657987.87451</v>
      </c>
      <c r="D58" s="10">
        <v>2070213.3821500002</v>
      </c>
      <c r="E58" s="12">
        <f t="shared" si="0"/>
        <v>0.12427751765372781</v>
      </c>
      <c r="F58" s="10">
        <v>1675180.42459</v>
      </c>
      <c r="G58" s="12">
        <f t="shared" si="1"/>
        <v>1.2358151705698712</v>
      </c>
    </row>
    <row r="59" spans="1:7" ht="31.5">
      <c r="A59" s="4" t="s">
        <v>98</v>
      </c>
      <c r="B59" s="6" t="s">
        <v>99</v>
      </c>
      <c r="C59" s="11">
        <v>5832848.1088999994</v>
      </c>
      <c r="D59" s="11">
        <v>704273.94042</v>
      </c>
      <c r="E59" s="14">
        <f t="shared" si="0"/>
        <v>0.12074271904070155</v>
      </c>
      <c r="F59" s="11">
        <v>760271.87469000008</v>
      </c>
      <c r="G59" s="14">
        <f t="shared" si="1"/>
        <v>0.92634485618341045</v>
      </c>
    </row>
    <row r="60" spans="1:7" ht="15.75">
      <c r="A60" s="4" t="s">
        <v>100</v>
      </c>
      <c r="B60" s="6" t="s">
        <v>101</v>
      </c>
      <c r="C60" s="11">
        <v>3897095.6102199997</v>
      </c>
      <c r="D60" s="11">
        <v>722223.76063999999</v>
      </c>
      <c r="E60" s="14">
        <f t="shared" si="0"/>
        <v>0.18532359297164611</v>
      </c>
      <c r="F60" s="11">
        <v>475122.48142000003</v>
      </c>
      <c r="G60" s="14">
        <f t="shared" si="1"/>
        <v>1.5200791140875667</v>
      </c>
    </row>
    <row r="61" spans="1:7" ht="47.25">
      <c r="A61" s="4" t="s">
        <v>102</v>
      </c>
      <c r="B61" s="6" t="s">
        <v>103</v>
      </c>
      <c r="C61" s="11">
        <v>244143.22925</v>
      </c>
      <c r="D61" s="11">
        <v>34208.024319999997</v>
      </c>
      <c r="E61" s="14">
        <f t="shared" si="0"/>
        <v>0.14011457301144875</v>
      </c>
      <c r="F61" s="11">
        <v>34608.887289999999</v>
      </c>
      <c r="G61" s="14">
        <f t="shared" si="1"/>
        <v>0.9884173401288221</v>
      </c>
    </row>
    <row r="62" spans="1:7" ht="15.75">
      <c r="A62" s="4" t="s">
        <v>104</v>
      </c>
      <c r="B62" s="6" t="s">
        <v>105</v>
      </c>
      <c r="C62" s="11">
        <v>252026.18335000001</v>
      </c>
      <c r="D62" s="11">
        <v>25245.878860000001</v>
      </c>
      <c r="E62" s="14">
        <f t="shared" si="0"/>
        <v>0.10017165091509529</v>
      </c>
      <c r="F62" s="11">
        <v>29014.845229999999</v>
      </c>
      <c r="G62" s="14">
        <f t="shared" si="1"/>
        <v>0.87010213771179923</v>
      </c>
    </row>
    <row r="63" spans="1:7" ht="31.5">
      <c r="A63" s="4" t="s">
        <v>106</v>
      </c>
      <c r="B63" s="6" t="s">
        <v>107</v>
      </c>
      <c r="C63" s="11">
        <v>317849.54730999999</v>
      </c>
      <c r="D63" s="11">
        <v>59643.375950000001</v>
      </c>
      <c r="E63" s="14">
        <f t="shared" si="0"/>
        <v>0.18764656566217969</v>
      </c>
      <c r="F63" s="11">
        <v>60468.709689999996</v>
      </c>
      <c r="G63" s="14">
        <f t="shared" si="1"/>
        <v>0.98635106083408819</v>
      </c>
    </row>
    <row r="64" spans="1:7" ht="63">
      <c r="A64" s="4" t="s">
        <v>108</v>
      </c>
      <c r="B64" s="6" t="s">
        <v>109</v>
      </c>
      <c r="C64" s="11">
        <v>444495.45062999998</v>
      </c>
      <c r="D64" s="11">
        <v>70486.951379999999</v>
      </c>
      <c r="E64" s="14">
        <f t="shared" si="0"/>
        <v>0.15857744163657067</v>
      </c>
      <c r="F64" s="11">
        <v>86773.565620000008</v>
      </c>
      <c r="G64" s="14">
        <f t="shared" si="1"/>
        <v>0.81230903531932097</v>
      </c>
    </row>
    <row r="65" spans="1:7" ht="47.25">
      <c r="A65" s="4" t="s">
        <v>110</v>
      </c>
      <c r="B65" s="6" t="s">
        <v>111</v>
      </c>
      <c r="C65" s="11">
        <v>159872.45986</v>
      </c>
      <c r="D65" s="11">
        <v>2174.9024199999999</v>
      </c>
      <c r="E65" s="14">
        <f t="shared" si="0"/>
        <v>1.3603984212819128E-2</v>
      </c>
      <c r="F65" s="11">
        <v>2516.5592000000001</v>
      </c>
      <c r="G65" s="14">
        <f t="shared" si="1"/>
        <v>0.86423654170344966</v>
      </c>
    </row>
    <row r="66" spans="1:7" ht="31.5">
      <c r="A66" s="4" t="s">
        <v>112</v>
      </c>
      <c r="B66" s="6" t="s">
        <v>113</v>
      </c>
      <c r="C66" s="11">
        <v>5509657.2849899996</v>
      </c>
      <c r="D66" s="11">
        <v>451956.54816000001</v>
      </c>
      <c r="E66" s="14">
        <f t="shared" si="0"/>
        <v>8.202988403494145E-2</v>
      </c>
      <c r="F66" s="11">
        <v>226403.50144999998</v>
      </c>
      <c r="G66" s="14">
        <f t="shared" si="1"/>
        <v>1.9962436325650741</v>
      </c>
    </row>
    <row r="67" spans="1:7" ht="15.75">
      <c r="A67" s="3" t="s">
        <v>114</v>
      </c>
      <c r="B67" s="5" t="s">
        <v>115</v>
      </c>
      <c r="C67" s="10">
        <v>58789883.256779999</v>
      </c>
      <c r="D67" s="10">
        <v>13636762.529620001</v>
      </c>
      <c r="E67" s="12">
        <f t="shared" si="0"/>
        <v>0.23195763920907819</v>
      </c>
      <c r="F67" s="10">
        <v>11619110.72979</v>
      </c>
      <c r="G67" s="12">
        <f t="shared" si="1"/>
        <v>1.1736494166164528</v>
      </c>
    </row>
    <row r="68" spans="1:7" ht="15.75">
      <c r="A68" s="4" t="s">
        <v>116</v>
      </c>
      <c r="B68" s="6" t="s">
        <v>117</v>
      </c>
      <c r="C68" s="11">
        <v>403345.57199999999</v>
      </c>
      <c r="D68" s="11">
        <v>86499.558510000003</v>
      </c>
      <c r="E68" s="13">
        <f t="shared" si="0"/>
        <v>0.21445520792775682</v>
      </c>
      <c r="F68" s="11">
        <v>92354.257230000003</v>
      </c>
      <c r="G68" s="13">
        <f t="shared" si="1"/>
        <v>0.93660607647550675</v>
      </c>
    </row>
    <row r="69" spans="1:7" ht="31.5">
      <c r="A69" s="4" t="s">
        <v>118</v>
      </c>
      <c r="B69" s="6" t="s">
        <v>119</v>
      </c>
      <c r="C69" s="11">
        <v>8762392.1196200009</v>
      </c>
      <c r="D69" s="11">
        <v>1611339.6991700002</v>
      </c>
      <c r="E69" s="13">
        <f t="shared" si="0"/>
        <v>0.18389267190657055</v>
      </c>
      <c r="F69" s="11">
        <v>1582660.13726</v>
      </c>
      <c r="G69" s="13">
        <f t="shared" si="1"/>
        <v>1.0181211121925722</v>
      </c>
    </row>
    <row r="70" spans="1:7" ht="31.5">
      <c r="A70" s="4" t="s">
        <v>120</v>
      </c>
      <c r="B70" s="6" t="s">
        <v>121</v>
      </c>
      <c r="C70" s="11">
        <v>28963339.684630003</v>
      </c>
      <c r="D70" s="11">
        <v>7177121.9134799996</v>
      </c>
      <c r="E70" s="13">
        <f t="shared" ref="E70:E88" si="2">D70/C70</f>
        <v>0.24780021888458839</v>
      </c>
      <c r="F70" s="11">
        <v>6804965.0670600003</v>
      </c>
      <c r="G70" s="13">
        <f t="shared" si="1"/>
        <v>1.0546890164391078</v>
      </c>
    </row>
    <row r="71" spans="1:7" ht="15.75">
      <c r="A71" s="4" t="s">
        <v>122</v>
      </c>
      <c r="B71" s="6" t="s">
        <v>123</v>
      </c>
      <c r="C71" s="11">
        <v>18302637.964839999</v>
      </c>
      <c r="D71" s="11">
        <v>4637933.2881700005</v>
      </c>
      <c r="E71" s="13">
        <f t="shared" si="2"/>
        <v>0.25340244925784094</v>
      </c>
      <c r="F71" s="11">
        <v>3035623.3609000002</v>
      </c>
      <c r="G71" s="13">
        <f t="shared" si="1"/>
        <v>1.5278355503216803</v>
      </c>
    </row>
    <row r="72" spans="1:7" ht="31.5">
      <c r="A72" s="4" t="s">
        <v>124</v>
      </c>
      <c r="B72" s="6" t="s">
        <v>125</v>
      </c>
      <c r="C72" s="11">
        <v>2358167.9156900002</v>
      </c>
      <c r="D72" s="11">
        <v>123868.07029</v>
      </c>
      <c r="E72" s="13">
        <f t="shared" si="2"/>
        <v>5.2527247727291802E-2</v>
      </c>
      <c r="F72" s="11">
        <v>103507.90734000001</v>
      </c>
      <c r="G72" s="13">
        <f t="shared" si="1"/>
        <v>1.1967015223592674</v>
      </c>
    </row>
    <row r="73" spans="1:7" ht="31.5">
      <c r="A73" s="3" t="s">
        <v>126</v>
      </c>
      <c r="B73" s="5" t="s">
        <v>127</v>
      </c>
      <c r="C73" s="10">
        <v>7631760.5511499997</v>
      </c>
      <c r="D73" s="10">
        <v>2081719.2909000001</v>
      </c>
      <c r="E73" s="12">
        <f t="shared" si="2"/>
        <v>0.27277051958690113</v>
      </c>
      <c r="F73" s="10">
        <v>1457394.9475999998</v>
      </c>
      <c r="G73" s="12">
        <f t="shared" ref="G73:G88" si="3">D73/F73</f>
        <v>1.4283837708701552</v>
      </c>
    </row>
    <row r="74" spans="1:7" ht="15.75">
      <c r="A74" s="4" t="s">
        <v>128</v>
      </c>
      <c r="B74" s="6" t="s">
        <v>129</v>
      </c>
      <c r="C74" s="11">
        <v>1448832.74193</v>
      </c>
      <c r="D74" s="11">
        <v>242707.03077000001</v>
      </c>
      <c r="E74" s="13">
        <f t="shared" si="2"/>
        <v>0.16751901288943008</v>
      </c>
      <c r="F74" s="11">
        <v>214655.49747</v>
      </c>
      <c r="G74" s="13">
        <f t="shared" si="3"/>
        <v>1.1306816439859428</v>
      </c>
    </row>
    <row r="75" spans="1:7" ht="15.75">
      <c r="A75" s="4" t="s">
        <v>130</v>
      </c>
      <c r="B75" s="6" t="s">
        <v>131</v>
      </c>
      <c r="C75" s="11">
        <v>3280182.5314799999</v>
      </c>
      <c r="D75" s="11">
        <v>1204287.5776</v>
      </c>
      <c r="E75" s="13">
        <f t="shared" si="2"/>
        <v>0.36714041552334958</v>
      </c>
      <c r="F75" s="11">
        <v>507847.63318</v>
      </c>
      <c r="G75" s="13">
        <f t="shared" si="3"/>
        <v>2.371356089737167</v>
      </c>
    </row>
    <row r="76" spans="1:7" ht="15.75">
      <c r="A76" s="4" t="s">
        <v>132</v>
      </c>
      <c r="B76" s="6" t="s">
        <v>133</v>
      </c>
      <c r="C76" s="11">
        <v>2854496.6777399997</v>
      </c>
      <c r="D76" s="11">
        <v>626693.43694000004</v>
      </c>
      <c r="E76" s="13">
        <f t="shared" si="2"/>
        <v>0.2195460383005855</v>
      </c>
      <c r="F76" s="11">
        <v>725976.92521999998</v>
      </c>
      <c r="G76" s="13">
        <f t="shared" si="3"/>
        <v>0.86324153725696851</v>
      </c>
    </row>
    <row r="77" spans="1:7" ht="31.5">
      <c r="A77" s="4" t="s">
        <v>134</v>
      </c>
      <c r="B77" s="6" t="s">
        <v>135</v>
      </c>
      <c r="C77" s="11">
        <v>48248.6</v>
      </c>
      <c r="D77" s="11">
        <v>8031.2455899999995</v>
      </c>
      <c r="E77" s="13">
        <f t="shared" si="2"/>
        <v>0.16645551560045266</v>
      </c>
      <c r="F77" s="11">
        <v>8914.8917300000012</v>
      </c>
      <c r="G77" s="13">
        <f t="shared" si="3"/>
        <v>0.90087976761104183</v>
      </c>
    </row>
    <row r="78" spans="1:7" ht="31.5">
      <c r="A78" s="3" t="s">
        <v>136</v>
      </c>
      <c r="B78" s="5" t="s">
        <v>137</v>
      </c>
      <c r="C78" s="10">
        <v>336873.87789999996</v>
      </c>
      <c r="D78" s="10">
        <v>43431.051439999996</v>
      </c>
      <c r="E78" s="12">
        <f t="shared" si="2"/>
        <v>0.12892377322557608</v>
      </c>
      <c r="F78" s="10">
        <v>42616.01352</v>
      </c>
      <c r="G78" s="12">
        <f t="shared" si="3"/>
        <v>1.0191251563128374</v>
      </c>
    </row>
    <row r="79" spans="1:7" ht="15.75">
      <c r="A79" s="4" t="s">
        <v>138</v>
      </c>
      <c r="B79" s="6" t="s">
        <v>139</v>
      </c>
      <c r="C79" s="11"/>
      <c r="D79" s="11"/>
      <c r="E79" s="13"/>
      <c r="F79" s="11">
        <v>24535.546180000001</v>
      </c>
      <c r="G79" s="13"/>
    </row>
    <row r="80" spans="1:7" ht="31.5">
      <c r="A80" s="4" t="s">
        <v>140</v>
      </c>
      <c r="B80" s="6" t="s">
        <v>141</v>
      </c>
      <c r="C80" s="11"/>
      <c r="D80" s="11"/>
      <c r="E80" s="13"/>
      <c r="F80" s="11">
        <v>11183.887339999999</v>
      </c>
      <c r="G80" s="13"/>
    </row>
    <row r="81" spans="1:7" ht="31.5">
      <c r="A81" s="4" t="s">
        <v>142</v>
      </c>
      <c r="B81" s="6" t="s">
        <v>143</v>
      </c>
      <c r="C81" s="11">
        <v>336873.87789999996</v>
      </c>
      <c r="D81" s="11">
        <v>43431.051439999996</v>
      </c>
      <c r="E81" s="13">
        <f t="shared" si="2"/>
        <v>0.12892377322557608</v>
      </c>
      <c r="F81" s="11">
        <v>6896.58</v>
      </c>
      <c r="G81" s="13">
        <f t="shared" si="3"/>
        <v>6.2974766391457786</v>
      </c>
    </row>
    <row r="82" spans="1:7" ht="63">
      <c r="A82" s="3" t="s">
        <v>144</v>
      </c>
      <c r="B82" s="5" t="s">
        <v>145</v>
      </c>
      <c r="C82" s="10">
        <v>3178287.7423400003</v>
      </c>
      <c r="D82" s="10">
        <v>606280</v>
      </c>
      <c r="E82" s="12">
        <f t="shared" si="2"/>
        <v>0.19075680024918984</v>
      </c>
      <c r="F82" s="10">
        <v>700516</v>
      </c>
      <c r="G82" s="12">
        <f t="shared" si="3"/>
        <v>0.865476306037264</v>
      </c>
    </row>
    <row r="83" spans="1:7" ht="47.25">
      <c r="A83" s="4" t="s">
        <v>146</v>
      </c>
      <c r="B83" s="6" t="s">
        <v>147</v>
      </c>
      <c r="C83" s="11">
        <v>3178287.7423400003</v>
      </c>
      <c r="D83" s="11">
        <v>606280</v>
      </c>
      <c r="E83" s="13">
        <f t="shared" si="2"/>
        <v>0.19075680024918984</v>
      </c>
      <c r="F83" s="11">
        <v>700516</v>
      </c>
      <c r="G83" s="13">
        <f t="shared" si="3"/>
        <v>0.865476306037264</v>
      </c>
    </row>
    <row r="84" spans="1:7" ht="78.75">
      <c r="A84" s="3" t="s">
        <v>148</v>
      </c>
      <c r="B84" s="5" t="s">
        <v>149</v>
      </c>
      <c r="C84" s="10">
        <v>6692732.9339300003</v>
      </c>
      <c r="D84" s="10">
        <v>1165183.8875</v>
      </c>
      <c r="E84" s="12">
        <f t="shared" si="2"/>
        <v>0.1740968747748611</v>
      </c>
      <c r="F84" s="10">
        <v>1175201.425</v>
      </c>
      <c r="G84" s="12">
        <f t="shared" si="3"/>
        <v>0.99147589741903175</v>
      </c>
    </row>
    <row r="85" spans="1:7" ht="78.75">
      <c r="A85" s="4" t="s">
        <v>150</v>
      </c>
      <c r="B85" s="6" t="s">
        <v>151</v>
      </c>
      <c r="C85" s="11">
        <v>1859488</v>
      </c>
      <c r="D85" s="11">
        <v>520653</v>
      </c>
      <c r="E85" s="13">
        <f t="shared" si="2"/>
        <v>0.27999804247190624</v>
      </c>
      <c r="F85" s="11">
        <v>520611</v>
      </c>
      <c r="G85" s="13">
        <f t="shared" si="3"/>
        <v>1.0000806744383042</v>
      </c>
    </row>
    <row r="86" spans="1:7" ht="15.75">
      <c r="A86" s="4" t="s">
        <v>161</v>
      </c>
      <c r="B86" s="6" t="s">
        <v>162</v>
      </c>
      <c r="C86" s="11">
        <v>4366221.6129999999</v>
      </c>
      <c r="D86" s="11">
        <v>612966.88749999995</v>
      </c>
      <c r="E86" s="13">
        <f t="shared" si="2"/>
        <v>0.14038840485671883</v>
      </c>
      <c r="F86" s="11">
        <v>623026.42500000005</v>
      </c>
      <c r="G86" s="13">
        <f t="shared" si="3"/>
        <v>0.98385375467822234</v>
      </c>
    </row>
    <row r="87" spans="1:7" ht="31.5">
      <c r="A87" s="4" t="s">
        <v>152</v>
      </c>
      <c r="B87" s="6" t="s">
        <v>153</v>
      </c>
      <c r="C87" s="11">
        <v>467023.32092999999</v>
      </c>
      <c r="D87" s="11">
        <v>31564</v>
      </c>
      <c r="E87" s="13">
        <f t="shared" si="2"/>
        <v>6.758549002894651E-2</v>
      </c>
      <c r="F87" s="11">
        <v>31564</v>
      </c>
      <c r="G87" s="13">
        <f t="shared" si="3"/>
        <v>1</v>
      </c>
    </row>
    <row r="88" spans="1:7" ht="31.5">
      <c r="A88" s="3" t="s">
        <v>155</v>
      </c>
      <c r="B88" s="5"/>
      <c r="C88" s="10">
        <f>C84+C82+C78+C73+C67+C58+C55+C45+C40+C35+C24+C18+C15+C5</f>
        <v>220491969.20949998</v>
      </c>
      <c r="D88" s="10">
        <f>D84+D82+D78+D73+D67+D58+D55+D45+D40+D35+D24+D18+D15+D5</f>
        <v>48458826.839310005</v>
      </c>
      <c r="E88" s="12">
        <f t="shared" si="2"/>
        <v>0.21977592659289533</v>
      </c>
      <c r="F88" s="10">
        <f>F84+F82+F78+F73+F67+F58+F55+F45+F40+F35+F24+F18+F15+F5</f>
        <v>29544560.447899997</v>
      </c>
      <c r="G88" s="12">
        <f t="shared" si="3"/>
        <v>1.6401945435865986</v>
      </c>
    </row>
    <row r="90" spans="1:7" ht="15.75" customHeight="1">
      <c r="A90" s="17" t="s">
        <v>167</v>
      </c>
      <c r="B90" s="17"/>
      <c r="C90" s="17"/>
      <c r="D90" s="17"/>
      <c r="E90" s="17"/>
      <c r="F90" s="17"/>
      <c r="G90" s="17"/>
    </row>
    <row r="91" spans="1:7">
      <c r="A91" s="17"/>
      <c r="B91" s="17"/>
      <c r="C91" s="17"/>
      <c r="D91" s="17"/>
      <c r="E91" s="17"/>
      <c r="F91" s="17"/>
      <c r="G91" s="17"/>
    </row>
  </sheetData>
  <mergeCells count="3">
    <mergeCell ref="A1:G2"/>
    <mergeCell ref="A3:G3"/>
    <mergeCell ref="A90:G91"/>
  </mergeCells>
  <pageMargins left="0.35433070866141736" right="0.35433070866141736" top="0.55118110236220474" bottom="0.47244094488188981" header="0.31496062992125984" footer="0.23622047244094491"/>
  <pageSetup paperSize="9" scale="95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Универсальный отчет</vt:lpstr>
      <vt:lpstr>'Универсальный отчет'!Заголовки_для_печати</vt:lpstr>
      <vt:lpstr>'Универсальный отчет'!Область_печати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Сульдина</cp:lastModifiedBy>
  <cp:lastPrinted>2021-06-02T07:59:23Z</cp:lastPrinted>
  <dcterms:created xsi:type="dcterms:W3CDTF">2019-06-13T06:02:48Z</dcterms:created>
  <dcterms:modified xsi:type="dcterms:W3CDTF">2021-06-02T07:59:53Z</dcterms:modified>
</cp:coreProperties>
</file>