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680" windowWidth="24240" windowHeight="11025"/>
  </bookViews>
  <sheets>
    <sheet name="Лист1" sheetId="2" r:id="rId1"/>
  </sheets>
  <definedNames>
    <definedName name="_xlnm._FilterDatabase" localSheetId="0" hidden="1">Лист1!#REF!</definedName>
    <definedName name="_xlnm.Print_Titles" localSheetId="0">Лист1!$3:$3</definedName>
    <definedName name="_xlnm.Print_Area" localSheetId="0">Лист1!$A$1:$H$121</definedName>
  </definedNames>
  <calcPr calcId="125725" iterate="1"/>
</workbook>
</file>

<file path=xl/calcChain.xml><?xml version="1.0" encoding="utf-8"?>
<calcChain xmlns="http://schemas.openxmlformats.org/spreadsheetml/2006/main">
  <c r="H120" i="2"/>
  <c r="H119"/>
  <c r="H118"/>
  <c r="H116"/>
  <c r="H115"/>
  <c r="H113"/>
  <c r="H111"/>
  <c r="H109"/>
  <c r="H105"/>
  <c r="H104"/>
  <c r="H103"/>
  <c r="H92"/>
  <c r="H91"/>
  <c r="H89"/>
  <c r="H85"/>
  <c r="H84"/>
  <c r="H83"/>
  <c r="H75"/>
  <c r="H71"/>
  <c r="H69"/>
  <c r="H68"/>
  <c r="H67"/>
  <c r="H64"/>
  <c r="H63"/>
  <c r="H61"/>
  <c r="H49"/>
  <c r="H47"/>
  <c r="H45"/>
  <c r="H43"/>
  <c r="H41"/>
  <c r="H39"/>
  <c r="H38"/>
  <c r="H37"/>
  <c r="H35"/>
  <c r="H34"/>
  <c r="H33"/>
  <c r="H29"/>
  <c r="H27"/>
  <c r="H24"/>
  <c r="H23"/>
  <c r="H22"/>
  <c r="H21"/>
  <c r="H19"/>
  <c r="H18"/>
  <c r="H17"/>
  <c r="H13"/>
  <c r="H12"/>
  <c r="H11"/>
  <c r="H10"/>
  <c r="H9"/>
  <c r="H8"/>
  <c r="H7"/>
  <c r="H6"/>
  <c r="H5"/>
  <c r="F116"/>
  <c r="F115"/>
  <c r="F113"/>
  <c r="F111"/>
  <c r="F109"/>
  <c r="F105"/>
  <c r="F104"/>
  <c r="F103"/>
  <c r="F101"/>
  <c r="F98"/>
  <c r="F97"/>
  <c r="F95"/>
  <c r="F94"/>
  <c r="F93"/>
  <c r="F92"/>
  <c r="F91"/>
  <c r="F90"/>
  <c r="F89"/>
  <c r="F88"/>
  <c r="F87"/>
  <c r="F85"/>
  <c r="F84"/>
  <c r="F83"/>
  <c r="F81"/>
  <c r="F80"/>
  <c r="F79"/>
  <c r="F77"/>
  <c r="F75"/>
  <c r="F73"/>
  <c r="F72"/>
  <c r="F71"/>
  <c r="F69"/>
  <c r="F68"/>
  <c r="F67"/>
  <c r="F65"/>
  <c r="F64"/>
  <c r="F63"/>
  <c r="F62"/>
  <c r="F61"/>
  <c r="F60"/>
  <c r="F59"/>
  <c r="F57"/>
  <c r="F55"/>
  <c r="F53"/>
  <c r="F51"/>
  <c r="F49"/>
  <c r="F48"/>
  <c r="F47"/>
  <c r="F45"/>
  <c r="F44"/>
  <c r="F43"/>
  <c r="F41"/>
  <c r="F40"/>
  <c r="F39"/>
  <c r="F38"/>
  <c r="F37"/>
  <c r="F36"/>
  <c r="F35"/>
  <c r="F34"/>
  <c r="F33"/>
  <c r="F31"/>
  <c r="F29"/>
  <c r="F28"/>
  <c r="F27"/>
  <c r="F26"/>
  <c r="F25"/>
  <c r="F24"/>
  <c r="F23"/>
  <c r="F22"/>
  <c r="F21"/>
  <c r="F19"/>
  <c r="F18"/>
  <c r="F17"/>
  <c r="F15"/>
  <c r="F14"/>
  <c r="F13"/>
  <c r="F12"/>
  <c r="F11"/>
  <c r="F10"/>
  <c r="F9"/>
  <c r="F8"/>
  <c r="F7"/>
  <c r="F6"/>
  <c r="F5"/>
  <c r="G120" l="1"/>
  <c r="E120"/>
  <c r="F120" s="1"/>
  <c r="D120"/>
  <c r="G119"/>
  <c r="E119"/>
  <c r="F119" s="1"/>
  <c r="D119"/>
  <c r="E118" l="1"/>
  <c r="F118" s="1"/>
  <c r="D118"/>
  <c r="G118"/>
</calcChain>
</file>

<file path=xl/sharedStrings.xml><?xml version="1.0" encoding="utf-8"?>
<sst xmlns="http://schemas.openxmlformats.org/spreadsheetml/2006/main" count="181" uniqueCount="71">
  <si>
    <t>областные средства</t>
  </si>
  <si>
    <t>безвозмездные поступления</t>
  </si>
  <si>
    <t>Государственная программа Самарской области «Развитие транспортной системы Самарской области (2014 – 2025 годы)»</t>
  </si>
  <si>
    <t>Ведомственные целевые программы</t>
  </si>
  <si>
    <t>Государственные программы</t>
  </si>
  <si>
    <t>ВСЕГО</t>
  </si>
  <si>
    <t>Тип средств</t>
  </si>
  <si>
    <t>тыс. рублей</t>
  </si>
  <si>
    <t>ИТОГО по ГП</t>
  </si>
  <si>
    <t>ИТОГО по ВЦП</t>
  </si>
  <si>
    <t>№ п/п</t>
  </si>
  <si>
    <t>Государственная программа Самарской области «Строительство, реконструкция и капитальный ремонт образовательных учреждений Самарской области» до 2025 года</t>
  </si>
  <si>
    <t>Государственная программа Самарской области «Оказание содействия добровольному переселению в Самарскую область соотечественников, проживающих за рубежом» на 2014 – 2023 годы</t>
  </si>
  <si>
    <t>Государственная программа Самарской области «Развитие туристско-рекреационного кластера в Самарской области» на 2015 – 2025 годы</t>
  </si>
  <si>
    <t>Государственная программа Самарской области «Формирование комфортной городской среды на 2018 – 2024 годы»</t>
  </si>
  <si>
    <t>Государственная программа Самарской области «Доступная среда в Самарской области» на 2014 – 2025 годы</t>
  </si>
  <si>
    <t>Государственная программа Самарской области «Развитие лесного хозяйства Самарской области на 2014 – 2030 годы»</t>
  </si>
  <si>
    <t>Государственная программа Самарской области «Развитие водохозяйственного комплекса Самарской области 
в 2014 – 2030 годах»</t>
  </si>
  <si>
    <t>Государственная программа Самарской области «Создание благоприятных условий для инвестиционной и инновационной деятельности в Самарской области» на 2014 – 2030 годы</t>
  </si>
  <si>
    <t>Ведомственная целевая программа «Осуществление регионального государственного жилищного надзора и лицензионного контроля предпринимательской деятельности по управлению многоквартирными домами на 2019 – 2021 годы»</t>
  </si>
  <si>
    <t>Государственная программа «Развитие архивного дела в Самарской области на 2019-2023 годы»</t>
  </si>
  <si>
    <t>Ведомственная целевая программа «Осуществление регионального государственного строительного надзора на территории Самарской области на 2019 – 2021 годы»</t>
  </si>
  <si>
    <t>Ведомственная целевая программа «Создание условий для устойчивого существования и рационального использования охотничьих ресурсов на территории Самарской области в 2019 – 2021 годах»</t>
  </si>
  <si>
    <t>Государственная программа «Развитие малого и среднего предпринимательства в Самарской области» на 2019-2030 годы</t>
  </si>
  <si>
    <t>Государственная программа Самарской области «Развитие образования и повышение эффективности реализации молодежной политики в Самарской области» на 2015 – 2024 годы</t>
  </si>
  <si>
    <t>Государственная программа Самарской области «Содействие занятости населения Самарской области на 2019 – 2023 годы»</t>
  </si>
  <si>
    <t>Государственная программа Самарской области «Чистая вода» на 2019-2024 годы</t>
  </si>
  <si>
    <t>Государственная программа Самарской области «Оздоровление Волги. Строительство и реконструкция (модернизация) очистных сооружений централизованных систем водоотведения» на 2019-2024 годы</t>
  </si>
  <si>
    <t xml:space="preserve">Наименование программы                                                                 </t>
  </si>
  <si>
    <t>Государственная программа Самарской области «Развитие культуры в Самарской области на период до 2024 года»</t>
  </si>
  <si>
    <t>Государственная программа Самарской области «Развитие сельского хозяйства и регулирование рынков сельскохозяйственной продукции, сырья и продовольствия Самарской области» на 2014 – 2025 годы</t>
  </si>
  <si>
    <t>Государственная программа Самарской области «Охрана окружающей среды Самарской области на 2014 – 2025 годы и на период до 2030 года»</t>
  </si>
  <si>
    <t>Государственная программа Самарской области «Энергосбережение и повышение энергетической эффективности» на 2014 – 2022 годы</t>
  </si>
  <si>
    <t>Государственная программа Самарской области «Развитие информационно-телекоммуникационной инфраструктуры Самарской области» на 2014 – 2024 годы</t>
  </si>
  <si>
    <t>Государственная программа «Совершенствование системы обращения с отходами, в том числе с твердыми коммунальными отходами, на территории Самарской области» на 2018-2024 годы</t>
  </si>
  <si>
    <t>Государственная программа Самарской области «Развитие коммунальной инфраструктуры в Самарской области» на 2014 – 2022 годы</t>
  </si>
  <si>
    <t>Государственная программа Самарской области «Развитие здравоохранения в Самарской области» на 2014 – 2023 годы</t>
  </si>
  <si>
    <t>Государственная программа Самарской области «Развитие физической культуры и спорта в Самарской области на 2014 – 2023 годы»</t>
  </si>
  <si>
    <t>Государственная программа Самарской области «Развитие жилищного строительства в Самарской области» до 2024 года</t>
  </si>
  <si>
    <t>Государственная программа Самарской области «Государственная поддержка собственников жилья» на 2014 – 2023 годы</t>
  </si>
  <si>
    <t>Государственная программа Самарской области «Развитие мировой юстиции в Самарской области на 2014 – 2023 годы»</t>
  </si>
  <si>
    <t>Государственная программа Самарской области «Управление государственными финансами и развитие межбюджетных отношений» на 2014 – 2023 годы</t>
  </si>
  <si>
    <t>Государственная программа Самарской области «Поддержка социально ориентированных некоммерческих организаций в Самарской области» на 2014 – 2023 годы</t>
  </si>
  <si>
    <t>Государственная программа Самарской области «Обеспечение правопорядка в Самарской области» на 2014 – 2023 годы</t>
  </si>
  <si>
    <t>Государственная программа Самарской области «Защита населения и территорий от чрезвычайных ситуаций, обеспечение пожарной безопасности и безопасности людей на водных объектах в Самарской области» на 2014 – 2023 годы</t>
  </si>
  <si>
    <t>Государственная программа Самарской области «Противодействие незаконному обороту наркотиков, профилактика наркомании, лечение и реабилитация наркозависимой части населения в Самарской области» на 2014 – 2023 годы</t>
  </si>
  <si>
    <t>Государственная программа Самарской области «Противодействие коррупции в Самарской области на 2014 – 2023 годы»</t>
  </si>
  <si>
    <t>Государственная программа Самарской области «Развитие муниципальной службы в Самарской области на 2016 – 2023 годы»</t>
  </si>
  <si>
    <t>Государственная программа Самарской области «Содействие развитию благоустройства территорий муниципальных образований в Самарской области на 2014 – 2024 годы»</t>
  </si>
  <si>
    <t>Государственная программа Самарской области «Реализация государственной национальной политики в Самарской области (2014 – 2023 годы)»</t>
  </si>
  <si>
    <t>Государственная программа Самарской области «Оптимизация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 на 2014 – 2022 годы</t>
  </si>
  <si>
    <t>Государственная программа Самарской области «Развитие социальной защиты населения в Самарской области» на 2014 – 2023 годы</t>
  </si>
  <si>
    <t>Государственная программа Самарской области «Повышение эффективности управления имуществом Самарской области на 2014 – 2023 годы»</t>
  </si>
  <si>
    <t>Государственная программа Самарской области «Формирование земельных участков для предоставления гражданам, имеющим трёх и более детей, в Самарской области» на 2015 – 2021 годы</t>
  </si>
  <si>
    <t>Государственная программа Самарской области «Развитие инфраструктуры градостроительной деятельности на территории Самарской области» на 2016-2023 годы</t>
  </si>
  <si>
    <t>Государственная программа Самарской области «Развитие промышленности Самарской области и повышение ее конкурентоспособности до 2023 года»</t>
  </si>
  <si>
    <t>Государственная программа Самарской области «Обеспечение эпизоотического и ветеринарно-санитарного благополучия территории Самарской области» на 2021-2030 годы</t>
  </si>
  <si>
    <t>Государственная программа Самарской области «Установление на местности, описание местоположения границ муниципальных образований Самарской области, границ Самарской области» на 2014 – 2021 годы</t>
  </si>
  <si>
    <t>Государственная программа Самарской области «Поддержка инициатив населения муниципальных образований в Самарской области» на 2017-2025 годы</t>
  </si>
  <si>
    <t>Государственная программа «Комплексное развитие сельских территорий Самарской области на 2020-2025 годы»</t>
  </si>
  <si>
    <t>Государственная программа «Развитие государственной гражданской службы Самарской области на 2020-2025 годы»</t>
  </si>
  <si>
    <t>Государственная программа «Переселение граждан из аварийного жилищного фонда, признанного таковым до                     1 января 2017 года» до 2025 года</t>
  </si>
  <si>
    <t xml:space="preserve">Сведения о расходах бюджета Самарской области, осуществляемых в рамках государственных программ и ведомственных целевых программ в I квартале 2021 года в сравнении с плановыми назначениями и с I кварталом 2020 года </t>
  </si>
  <si>
    <t>Плановые назначения*</t>
  </si>
  <si>
    <t>Факт на 01.04.2021</t>
  </si>
  <si>
    <t>Факт на 01.04.2020</t>
  </si>
  <si>
    <t>I квартал 2021/         I квартал 2020, %</t>
  </si>
  <si>
    <t>Ведомственная целевая программа «Обеспечение эпизоотического и ветеринарно-санитарного благополучия территории Самарской области» на 2019 – 2021 годы</t>
  </si>
  <si>
    <t xml:space="preserve">Государственная программа Самарской области «Ликвидация накопленного экологического ущерба и рекультивация бывших промышленных площадок на территории Самарской области» на 2014 – 2022 годы
</t>
  </si>
  <si>
    <t>*плановые назначения в соответствии с Законом Самарской области "Об областном бюджете на 2021 год и на плановый период 2022 и 2023 годов" (в редакции от 03.03.2021 №12-ГД)</t>
  </si>
  <si>
    <t>% исполнения от годового плана</t>
  </si>
</sst>
</file>

<file path=xl/styles.xml><?xml version="1.0" encoding="utf-8"?>
<styleSheet xmlns="http://schemas.openxmlformats.org/spreadsheetml/2006/main">
  <numFmts count="4">
    <numFmt numFmtId="164" formatCode="000"/>
    <numFmt numFmtId="165" formatCode="0000000"/>
    <numFmt numFmtId="166" formatCode="0.0%"/>
    <numFmt numFmtId="167" formatCode="#,##0.0"/>
  </numFmts>
  <fonts count="1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DFF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1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9" fontId="12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0" xfId="0" applyFont="1" applyFill="1"/>
    <xf numFmtId="3" fontId="4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164" fontId="4" fillId="0" borderId="1" xfId="1" applyNumberFormat="1" applyFont="1" applyFill="1" applyBorder="1" applyAlignment="1" applyProtection="1">
      <alignment horizontal="left" vertical="center" wrapText="1"/>
      <protection hidden="1"/>
    </xf>
    <xf numFmtId="0" fontId="3" fillId="2" borderId="0" xfId="0" applyFont="1" applyFill="1"/>
    <xf numFmtId="3" fontId="4" fillId="0" borderId="3" xfId="0" applyNumberFormat="1" applyFont="1" applyFill="1" applyBorder="1" applyAlignment="1">
      <alignment horizontal="center" vertical="center"/>
    </xf>
    <xf numFmtId="3" fontId="3" fillId="4" borderId="0" xfId="0" applyNumberFormat="1" applyFont="1" applyFill="1" applyAlignment="1">
      <alignment horizontal="center" vertical="center"/>
    </xf>
    <xf numFmtId="164" fontId="3" fillId="3" borderId="2" xfId="1" applyNumberFormat="1" applyFont="1" applyFill="1" applyBorder="1" applyAlignment="1" applyProtection="1">
      <alignment horizontal="left" vertical="center" wrapText="1"/>
      <protection hidden="1"/>
    </xf>
    <xf numFmtId="3" fontId="3" fillId="3" borderId="2" xfId="0" applyNumberFormat="1" applyFont="1" applyFill="1" applyBorder="1" applyAlignment="1">
      <alignment horizontal="center" vertical="center"/>
    </xf>
    <xf numFmtId="3" fontId="3" fillId="3" borderId="2" xfId="2" applyNumberFormat="1" applyFont="1" applyFill="1" applyBorder="1" applyAlignment="1" applyProtection="1">
      <alignment horizontal="center" vertical="center"/>
      <protection hidden="1"/>
    </xf>
    <xf numFmtId="3" fontId="3" fillId="3" borderId="0" xfId="0" applyNumberFormat="1" applyFont="1" applyFill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 wrapText="1"/>
    </xf>
    <xf numFmtId="3" fontId="3" fillId="5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3" fillId="3" borderId="8" xfId="0" applyFont="1" applyFill="1" applyBorder="1" applyAlignment="1">
      <alignment vertical="center"/>
    </xf>
    <xf numFmtId="0" fontId="3" fillId="3" borderId="0" xfId="0" applyFont="1" applyFill="1" applyAlignment="1">
      <alignment wrapText="1"/>
    </xf>
    <xf numFmtId="164" fontId="4" fillId="0" borderId="1" xfId="0" applyNumberFormat="1" applyFont="1" applyFill="1" applyBorder="1" applyAlignment="1">
      <alignment horizontal="left" vertical="center" wrapText="1"/>
    </xf>
    <xf numFmtId="3" fontId="3" fillId="3" borderId="11" xfId="0" applyNumberFormat="1" applyFont="1" applyFill="1" applyBorder="1" applyAlignment="1">
      <alignment horizontal="center" vertical="center"/>
    </xf>
    <xf numFmtId="164" fontId="3" fillId="3" borderId="11" xfId="1" applyNumberFormat="1" applyFont="1" applyFill="1" applyBorder="1" applyAlignment="1" applyProtection="1">
      <alignment horizontal="left" vertical="center" wrapText="1"/>
      <protection hidden="1"/>
    </xf>
    <xf numFmtId="166" fontId="3" fillId="3" borderId="2" xfId="8" applyNumberFormat="1" applyFont="1" applyFill="1" applyBorder="1" applyAlignment="1">
      <alignment horizontal="center" vertical="center"/>
    </xf>
    <xf numFmtId="167" fontId="3" fillId="3" borderId="2" xfId="0" applyNumberFormat="1" applyFont="1" applyFill="1" applyBorder="1" applyAlignment="1">
      <alignment horizontal="center" vertical="center"/>
    </xf>
    <xf numFmtId="167" fontId="3" fillId="3" borderId="2" xfId="2" applyNumberFormat="1" applyFont="1" applyFill="1" applyBorder="1" applyAlignment="1" applyProtection="1">
      <alignment horizontal="center" vertical="center"/>
      <protection hidden="1"/>
    </xf>
    <xf numFmtId="167" fontId="4" fillId="0" borderId="3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167" fontId="3" fillId="3" borderId="2" xfId="1" applyNumberFormat="1" applyFont="1" applyFill="1" applyBorder="1" applyAlignment="1" applyProtection="1">
      <alignment horizontal="left" vertical="center" wrapText="1"/>
      <protection hidden="1"/>
    </xf>
    <xf numFmtId="166" fontId="4" fillId="0" borderId="3" xfId="8" applyNumberFormat="1" applyFont="1" applyFill="1" applyBorder="1" applyAlignment="1">
      <alignment horizontal="center" vertical="center"/>
    </xf>
    <xf numFmtId="166" fontId="4" fillId="0" borderId="1" xfId="8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0" fontId="3" fillId="3" borderId="0" xfId="0" applyFont="1" applyFill="1"/>
    <xf numFmtId="0" fontId="3" fillId="3" borderId="2" xfId="0" applyFont="1" applyFill="1" applyBorder="1"/>
    <xf numFmtId="0" fontId="4" fillId="0" borderId="2" xfId="0" applyFont="1" applyFill="1" applyBorder="1"/>
    <xf numFmtId="0" fontId="4" fillId="3" borderId="2" xfId="0" applyFont="1" applyFill="1" applyBorder="1"/>
    <xf numFmtId="0" fontId="7" fillId="3" borderId="2" xfId="0" applyFont="1" applyFill="1" applyBorder="1"/>
    <xf numFmtId="0" fontId="3" fillId="0" borderId="2" xfId="0" applyFont="1" applyFill="1" applyBorder="1"/>
    <xf numFmtId="167" fontId="4" fillId="0" borderId="1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 indent="9"/>
    </xf>
    <xf numFmtId="0" fontId="13" fillId="0" borderId="0" xfId="0" applyFont="1" applyFill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165" fontId="4" fillId="0" borderId="6" xfId="0" applyNumberFormat="1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165" fontId="6" fillId="0" borderId="6" xfId="0" applyNumberFormat="1" applyFont="1" applyFill="1" applyBorder="1" applyAlignment="1">
      <alignment horizontal="center" vertical="center"/>
    </xf>
    <xf numFmtId="165" fontId="6" fillId="0" borderId="8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horizontal="right"/>
    </xf>
  </cellXfs>
  <cellStyles count="9">
    <cellStyle name="Обычный" xfId="0" builtinId="0"/>
    <cellStyle name="Обычный 2" xfId="1"/>
    <cellStyle name="Обычный 2 2" xfId="2"/>
    <cellStyle name="Обычный 2 2 2" xfId="3"/>
    <cellStyle name="Обычный 2 3" xfId="4"/>
    <cellStyle name="Обычный 2 4" xfId="5"/>
    <cellStyle name="Обычный 2 5" xfId="6"/>
    <cellStyle name="Обычный 2 6" xfId="7"/>
    <cellStyle name="Процентный" xfId="8" builtinId="5"/>
  </cellStyles>
  <dxfs count="0"/>
  <tableStyles count="0" defaultTableStyle="TableStyleMedium9" defaultPivotStyle="PivotStyleLight16"/>
  <colors>
    <mruColors>
      <color rgb="FFDDFFEE"/>
      <color rgb="FF99FFCC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showZeros="0" tabSelected="1" view="pageBreakPreview" zoomScaleNormal="70" zoomScaleSheetLayoutView="100" workbookViewId="0">
      <pane xSplit="1" ySplit="3" topLeftCell="B109" activePane="bottomRight" state="frozen"/>
      <selection pane="topRight" activeCell="B1" sqref="B1"/>
      <selection pane="bottomLeft" activeCell="A5" sqref="A5"/>
      <selection pane="bottomRight" activeCell="F3" sqref="F3"/>
    </sheetView>
  </sheetViews>
  <sheetFormatPr defaultRowHeight="15.75"/>
  <cols>
    <col min="1" max="1" width="10.5703125" style="1" customWidth="1"/>
    <col min="2" max="2" width="59.7109375" style="1" customWidth="1"/>
    <col min="3" max="3" width="30.5703125" style="3" customWidth="1"/>
    <col min="4" max="4" width="20.7109375" style="3" customWidth="1"/>
    <col min="5" max="5" width="19.140625" style="14" customWidth="1"/>
    <col min="6" max="6" width="19.28515625" style="14" customWidth="1"/>
    <col min="7" max="7" width="19.28515625" style="20" customWidth="1"/>
    <col min="8" max="8" width="19.42578125" style="2" customWidth="1"/>
    <col min="9" max="16384" width="9.140625" style="2"/>
  </cols>
  <sheetData>
    <row r="1" spans="1:8" ht="71.25" customHeight="1">
      <c r="A1" s="51" t="s">
        <v>62</v>
      </c>
      <c r="B1" s="51"/>
      <c r="C1" s="51"/>
      <c r="D1" s="51"/>
      <c r="E1" s="51"/>
      <c r="F1" s="51"/>
      <c r="G1" s="51"/>
    </row>
    <row r="2" spans="1:8">
      <c r="E2" s="18"/>
      <c r="F2" s="18"/>
      <c r="G2" s="21"/>
      <c r="H2" s="62" t="s">
        <v>7</v>
      </c>
    </row>
    <row r="3" spans="1:8" s="7" customFormat="1" ht="42.75" customHeight="1">
      <c r="A3" s="4" t="s">
        <v>10</v>
      </c>
      <c r="B3" s="5" t="s">
        <v>28</v>
      </c>
      <c r="C3" s="5" t="s">
        <v>6</v>
      </c>
      <c r="D3" s="6" t="s">
        <v>63</v>
      </c>
      <c r="E3" s="19" t="s">
        <v>64</v>
      </c>
      <c r="F3" s="19" t="s">
        <v>70</v>
      </c>
      <c r="G3" s="19" t="s">
        <v>65</v>
      </c>
      <c r="H3" s="19" t="s">
        <v>66</v>
      </c>
    </row>
    <row r="4" spans="1:8" s="7" customFormat="1" ht="18.75">
      <c r="A4" s="52" t="s">
        <v>4</v>
      </c>
      <c r="B4" s="53"/>
      <c r="C4" s="53"/>
      <c r="D4" s="53"/>
      <c r="E4" s="53"/>
      <c r="F4" s="53"/>
      <c r="G4" s="54"/>
    </row>
    <row r="5" spans="1:8" s="12" customFormat="1" ht="25.5" customHeight="1">
      <c r="A5" s="43">
        <v>1</v>
      </c>
      <c r="B5" s="44" t="s">
        <v>36</v>
      </c>
      <c r="C5" s="15" t="s">
        <v>0</v>
      </c>
      <c r="D5" s="28">
        <v>24668949</v>
      </c>
      <c r="E5" s="28">
        <v>4734634.0999999996</v>
      </c>
      <c r="F5" s="27">
        <f>E5/D5</f>
        <v>0.19192686725324209</v>
      </c>
      <c r="G5" s="28">
        <v>4604065.3999999994</v>
      </c>
      <c r="H5" s="27">
        <f>E5/G5</f>
        <v>1.0283594364232966</v>
      </c>
    </row>
    <row r="6" spans="1:8" s="12" customFormat="1" ht="25.5" customHeight="1">
      <c r="A6" s="43"/>
      <c r="B6" s="44"/>
      <c r="C6" s="15" t="s">
        <v>1</v>
      </c>
      <c r="D6" s="28">
        <v>4688632</v>
      </c>
      <c r="E6" s="28">
        <v>399356.2</v>
      </c>
      <c r="F6" s="27">
        <f t="shared" ref="F6:F69" si="0">E6/D6</f>
        <v>8.5175420037230484E-2</v>
      </c>
      <c r="G6" s="28">
        <v>148414.39999999999</v>
      </c>
      <c r="H6" s="27">
        <f t="shared" ref="H6:H13" si="1">E6/G6</f>
        <v>2.6908184111514788</v>
      </c>
    </row>
    <row r="7" spans="1:8" s="12" customFormat="1" ht="33.75" customHeight="1">
      <c r="A7" s="43">
        <v>2</v>
      </c>
      <c r="B7" s="44" t="s">
        <v>24</v>
      </c>
      <c r="C7" s="15" t="s">
        <v>0</v>
      </c>
      <c r="D7" s="28">
        <v>37889093</v>
      </c>
      <c r="E7" s="28">
        <v>7301810.3799999999</v>
      </c>
      <c r="F7" s="27">
        <f t="shared" si="0"/>
        <v>0.19271536481488222</v>
      </c>
      <c r="G7" s="28">
        <v>6966411</v>
      </c>
      <c r="H7" s="27">
        <f t="shared" si="1"/>
        <v>1.0481452185350535</v>
      </c>
    </row>
    <row r="8" spans="1:8" s="12" customFormat="1" ht="30.75" customHeight="1">
      <c r="A8" s="43"/>
      <c r="B8" s="44"/>
      <c r="C8" s="15" t="s">
        <v>1</v>
      </c>
      <c r="D8" s="28">
        <v>2403390</v>
      </c>
      <c r="E8" s="28">
        <v>450030.47</v>
      </c>
      <c r="F8" s="27">
        <f t="shared" si="0"/>
        <v>0.18724820773990072</v>
      </c>
      <c r="G8" s="28">
        <v>60.2</v>
      </c>
      <c r="H8" s="27">
        <f t="shared" si="1"/>
        <v>7475.5892026578067</v>
      </c>
    </row>
    <row r="9" spans="1:8" s="12" customFormat="1" ht="24" customHeight="1">
      <c r="A9" s="43">
        <v>3</v>
      </c>
      <c r="B9" s="44" t="s">
        <v>29</v>
      </c>
      <c r="C9" s="15" t="s">
        <v>0</v>
      </c>
      <c r="D9" s="28">
        <v>2363319</v>
      </c>
      <c r="E9" s="28">
        <v>294536.701</v>
      </c>
      <c r="F9" s="27">
        <f t="shared" si="0"/>
        <v>0.12462841495371552</v>
      </c>
      <c r="G9" s="28">
        <v>282046.49999999994</v>
      </c>
      <c r="H9" s="27">
        <f t="shared" si="1"/>
        <v>1.0442841907274156</v>
      </c>
    </row>
    <row r="10" spans="1:8" s="12" customFormat="1" ht="22.5" customHeight="1">
      <c r="A10" s="43"/>
      <c r="B10" s="44"/>
      <c r="C10" s="15" t="s">
        <v>1</v>
      </c>
      <c r="D10" s="28">
        <v>288227</v>
      </c>
      <c r="E10" s="28">
        <v>1291.5</v>
      </c>
      <c r="F10" s="27">
        <f t="shared" si="0"/>
        <v>4.4808432242642087E-3</v>
      </c>
      <c r="G10" s="28">
        <v>1190.9000000000001</v>
      </c>
      <c r="H10" s="27">
        <f t="shared" si="1"/>
        <v>1.0844739272818875</v>
      </c>
    </row>
    <row r="11" spans="1:8" s="12" customFormat="1" ht="26.25" customHeight="1">
      <c r="A11" s="43">
        <v>4</v>
      </c>
      <c r="B11" s="44" t="s">
        <v>37</v>
      </c>
      <c r="C11" s="15" t="s">
        <v>0</v>
      </c>
      <c r="D11" s="28">
        <v>5077549</v>
      </c>
      <c r="E11" s="28">
        <v>1003789.1000000001</v>
      </c>
      <c r="F11" s="27">
        <f t="shared" si="0"/>
        <v>0.19769166186283973</v>
      </c>
      <c r="G11" s="28">
        <v>1192591</v>
      </c>
      <c r="H11" s="27">
        <f t="shared" si="1"/>
        <v>0.84168763641516675</v>
      </c>
    </row>
    <row r="12" spans="1:8" s="12" customFormat="1" ht="25.5" customHeight="1">
      <c r="A12" s="43"/>
      <c r="B12" s="44"/>
      <c r="C12" s="15" t="s">
        <v>1</v>
      </c>
      <c r="D12" s="28">
        <v>2432851</v>
      </c>
      <c r="E12" s="28">
        <v>1055750.2</v>
      </c>
      <c r="F12" s="27">
        <f t="shared" si="0"/>
        <v>0.43395596359990807</v>
      </c>
      <c r="G12" s="28">
        <v>243112.4</v>
      </c>
      <c r="H12" s="27">
        <f t="shared" si="1"/>
        <v>4.3426423333404633</v>
      </c>
    </row>
    <row r="13" spans="1:8" s="12" customFormat="1" ht="22.5" customHeight="1">
      <c r="A13" s="43">
        <v>5</v>
      </c>
      <c r="B13" s="44" t="s">
        <v>15</v>
      </c>
      <c r="C13" s="15" t="s">
        <v>0</v>
      </c>
      <c r="D13" s="28">
        <v>65213</v>
      </c>
      <c r="E13" s="28">
        <v>5413.8</v>
      </c>
      <c r="F13" s="27">
        <f t="shared" si="0"/>
        <v>8.3017189824114823E-2</v>
      </c>
      <c r="G13" s="28">
        <v>150</v>
      </c>
      <c r="H13" s="27">
        <f t="shared" si="1"/>
        <v>36.091999999999999</v>
      </c>
    </row>
    <row r="14" spans="1:8" s="12" customFormat="1" ht="21.75" customHeight="1">
      <c r="A14" s="43"/>
      <c r="B14" s="44"/>
      <c r="C14" s="15" t="s">
        <v>1</v>
      </c>
      <c r="D14" s="28">
        <v>18804</v>
      </c>
      <c r="E14" s="28"/>
      <c r="F14" s="27">
        <f t="shared" si="0"/>
        <v>0</v>
      </c>
      <c r="G14" s="16"/>
      <c r="H14" s="37"/>
    </row>
    <row r="15" spans="1:8" s="12" customFormat="1" ht="33.75" customHeight="1">
      <c r="A15" s="43">
        <v>6</v>
      </c>
      <c r="B15" s="44" t="s">
        <v>56</v>
      </c>
      <c r="C15" s="15" t="s">
        <v>0</v>
      </c>
      <c r="D15" s="28">
        <v>348017</v>
      </c>
      <c r="E15" s="28">
        <v>87529.9</v>
      </c>
      <c r="F15" s="27">
        <f t="shared" si="0"/>
        <v>0.2515104147211199</v>
      </c>
      <c r="G15" s="16"/>
      <c r="H15" s="37"/>
    </row>
    <row r="16" spans="1:8" s="12" customFormat="1" ht="29.25" customHeight="1">
      <c r="A16" s="43"/>
      <c r="B16" s="44"/>
      <c r="C16" s="15" t="s">
        <v>1</v>
      </c>
      <c r="D16" s="29"/>
      <c r="E16" s="29"/>
      <c r="F16" s="27"/>
      <c r="G16" s="17"/>
      <c r="H16" s="37"/>
    </row>
    <row r="17" spans="1:8" s="12" customFormat="1" ht="27" customHeight="1">
      <c r="A17" s="43">
        <v>7</v>
      </c>
      <c r="B17" s="44" t="s">
        <v>38</v>
      </c>
      <c r="C17" s="15" t="s">
        <v>0</v>
      </c>
      <c r="D17" s="28">
        <v>2509128</v>
      </c>
      <c r="E17" s="28">
        <v>474706.10000000003</v>
      </c>
      <c r="F17" s="27">
        <f t="shared" si="0"/>
        <v>0.18919166339859905</v>
      </c>
      <c r="G17" s="28">
        <v>605397.30000000005</v>
      </c>
      <c r="H17" s="27">
        <f t="shared" ref="H17:H24" si="2">E17/G17</f>
        <v>0.78412325261444016</v>
      </c>
    </row>
    <row r="18" spans="1:8" s="12" customFormat="1" ht="25.5" customHeight="1">
      <c r="A18" s="43"/>
      <c r="B18" s="44"/>
      <c r="C18" s="15" t="s">
        <v>1</v>
      </c>
      <c r="D18" s="28">
        <v>687398</v>
      </c>
      <c r="E18" s="28">
        <v>138779.79999999999</v>
      </c>
      <c r="F18" s="27">
        <f t="shared" si="0"/>
        <v>0.2018914806269439</v>
      </c>
      <c r="G18" s="28">
        <v>604586.80000000005</v>
      </c>
      <c r="H18" s="27">
        <f t="shared" si="2"/>
        <v>0.22954487263036502</v>
      </c>
    </row>
    <row r="19" spans="1:8" s="12" customFormat="1" ht="25.5" customHeight="1">
      <c r="A19" s="43">
        <v>8</v>
      </c>
      <c r="B19" s="44" t="s">
        <v>39</v>
      </c>
      <c r="C19" s="15" t="s">
        <v>0</v>
      </c>
      <c r="D19" s="28">
        <v>1134998</v>
      </c>
      <c r="E19" s="28">
        <v>53860.1</v>
      </c>
      <c r="F19" s="27">
        <f t="shared" si="0"/>
        <v>4.7453916218354569E-2</v>
      </c>
      <c r="G19" s="28">
        <v>51781.5</v>
      </c>
      <c r="H19" s="27">
        <f t="shared" si="2"/>
        <v>1.0401417494665082</v>
      </c>
    </row>
    <row r="20" spans="1:8" s="12" customFormat="1" ht="25.5" customHeight="1">
      <c r="A20" s="43"/>
      <c r="B20" s="44"/>
      <c r="C20" s="15" t="s">
        <v>1</v>
      </c>
      <c r="D20" s="28"/>
      <c r="E20" s="28"/>
      <c r="F20" s="27"/>
      <c r="G20" s="28"/>
      <c r="H20" s="27"/>
    </row>
    <row r="21" spans="1:8" s="12" customFormat="1" ht="34.5" customHeight="1">
      <c r="A21" s="43">
        <v>9</v>
      </c>
      <c r="B21" s="44" t="s">
        <v>30</v>
      </c>
      <c r="C21" s="15" t="s">
        <v>0</v>
      </c>
      <c r="D21" s="28">
        <v>2271524</v>
      </c>
      <c r="E21" s="28">
        <v>185053.25000000003</v>
      </c>
      <c r="F21" s="27">
        <f t="shared" si="0"/>
        <v>8.1466561656403383E-2</v>
      </c>
      <c r="G21" s="28">
        <v>337749.6</v>
      </c>
      <c r="H21" s="27">
        <f t="shared" si="2"/>
        <v>0.54790072290241065</v>
      </c>
    </row>
    <row r="22" spans="1:8" s="12" customFormat="1" ht="33.75" customHeight="1">
      <c r="A22" s="43"/>
      <c r="B22" s="44"/>
      <c r="C22" s="15" t="s">
        <v>1</v>
      </c>
      <c r="D22" s="28">
        <v>1179749</v>
      </c>
      <c r="E22" s="28">
        <v>87908.4</v>
      </c>
      <c r="F22" s="27">
        <f t="shared" si="0"/>
        <v>7.4514494184779984E-2</v>
      </c>
      <c r="G22" s="28">
        <v>94445.6</v>
      </c>
      <c r="H22" s="27">
        <f t="shared" si="2"/>
        <v>0.93078343512032313</v>
      </c>
    </row>
    <row r="23" spans="1:8" s="12" customFormat="1" ht="24.75" customHeight="1">
      <c r="A23" s="43">
        <v>10</v>
      </c>
      <c r="B23" s="44" t="s">
        <v>16</v>
      </c>
      <c r="C23" s="15" t="s">
        <v>0</v>
      </c>
      <c r="D23" s="28">
        <v>416470</v>
      </c>
      <c r="E23" s="28">
        <v>69015.100000000006</v>
      </c>
      <c r="F23" s="27">
        <f t="shared" si="0"/>
        <v>0.16571445722380965</v>
      </c>
      <c r="G23" s="28">
        <v>66007</v>
      </c>
      <c r="H23" s="27">
        <f t="shared" si="2"/>
        <v>1.0455724392867425</v>
      </c>
    </row>
    <row r="24" spans="1:8" s="12" customFormat="1" ht="24.75" customHeight="1">
      <c r="A24" s="43"/>
      <c r="B24" s="44"/>
      <c r="C24" s="15" t="s">
        <v>1</v>
      </c>
      <c r="D24" s="28">
        <v>266132</v>
      </c>
      <c r="E24" s="28">
        <v>26714.7</v>
      </c>
      <c r="F24" s="27">
        <f t="shared" si="0"/>
        <v>0.10038138968632107</v>
      </c>
      <c r="G24" s="28">
        <v>26389.8</v>
      </c>
      <c r="H24" s="27">
        <f t="shared" si="2"/>
        <v>1.0123115749266762</v>
      </c>
    </row>
    <row r="25" spans="1:8" s="12" customFormat="1" ht="27" customHeight="1">
      <c r="A25" s="43">
        <v>11</v>
      </c>
      <c r="B25" s="44" t="s">
        <v>17</v>
      </c>
      <c r="C25" s="15" t="s">
        <v>0</v>
      </c>
      <c r="D25" s="28">
        <v>30641</v>
      </c>
      <c r="E25" s="28"/>
      <c r="F25" s="27">
        <f t="shared" si="0"/>
        <v>0</v>
      </c>
      <c r="G25" s="16"/>
      <c r="H25" s="37"/>
    </row>
    <row r="26" spans="1:8" s="12" customFormat="1" ht="27" customHeight="1">
      <c r="A26" s="43"/>
      <c r="B26" s="44"/>
      <c r="C26" s="15" t="s">
        <v>1</v>
      </c>
      <c r="D26" s="28">
        <v>18219</v>
      </c>
      <c r="E26" s="28"/>
      <c r="F26" s="27">
        <f t="shared" si="0"/>
        <v>0</v>
      </c>
      <c r="G26" s="16"/>
      <c r="H26" s="37"/>
    </row>
    <row r="27" spans="1:8" s="12" customFormat="1" ht="26.25" customHeight="1">
      <c r="A27" s="43">
        <v>12</v>
      </c>
      <c r="B27" s="44" t="s">
        <v>31</v>
      </c>
      <c r="C27" s="15" t="s">
        <v>0</v>
      </c>
      <c r="D27" s="28">
        <v>235068</v>
      </c>
      <c r="E27" s="28">
        <v>38728.6</v>
      </c>
      <c r="F27" s="27">
        <f t="shared" si="0"/>
        <v>0.16475487943914102</v>
      </c>
      <c r="G27" s="28">
        <v>43711.3</v>
      </c>
      <c r="H27" s="27">
        <f t="shared" ref="H27:H29" si="3">E27/G27</f>
        <v>0.88600888099873476</v>
      </c>
    </row>
    <row r="28" spans="1:8" s="12" customFormat="1" ht="26.25" customHeight="1">
      <c r="A28" s="43"/>
      <c r="B28" s="44"/>
      <c r="C28" s="15" t="s">
        <v>1</v>
      </c>
      <c r="D28" s="28">
        <v>23429</v>
      </c>
      <c r="E28" s="28"/>
      <c r="F28" s="27">
        <f t="shared" si="0"/>
        <v>0</v>
      </c>
      <c r="G28" s="28"/>
      <c r="H28" s="27"/>
    </row>
    <row r="29" spans="1:8" s="12" customFormat="1" ht="27" customHeight="1">
      <c r="A29" s="43">
        <v>13</v>
      </c>
      <c r="B29" s="49" t="s">
        <v>35</v>
      </c>
      <c r="C29" s="15" t="s">
        <v>0</v>
      </c>
      <c r="D29" s="28">
        <v>223787</v>
      </c>
      <c r="E29" s="28">
        <v>49021.9</v>
      </c>
      <c r="F29" s="27">
        <f t="shared" si="0"/>
        <v>0.21905606670628769</v>
      </c>
      <c r="G29" s="28">
        <v>2428</v>
      </c>
      <c r="H29" s="27">
        <f t="shared" si="3"/>
        <v>20.190238879736409</v>
      </c>
    </row>
    <row r="30" spans="1:8" s="12" customFormat="1" ht="27" customHeight="1">
      <c r="A30" s="43"/>
      <c r="B30" s="49"/>
      <c r="C30" s="15" t="s">
        <v>1</v>
      </c>
      <c r="D30" s="28"/>
      <c r="E30" s="28"/>
      <c r="F30" s="27"/>
      <c r="G30" s="28"/>
      <c r="H30" s="37"/>
    </row>
    <row r="31" spans="1:8" s="12" customFormat="1" ht="25.5" customHeight="1">
      <c r="A31" s="43">
        <v>14</v>
      </c>
      <c r="B31" s="44" t="s">
        <v>32</v>
      </c>
      <c r="C31" s="15" t="s">
        <v>0</v>
      </c>
      <c r="D31" s="28">
        <v>107405</v>
      </c>
      <c r="E31" s="28"/>
      <c r="F31" s="27">
        <f t="shared" si="0"/>
        <v>0</v>
      </c>
      <c r="G31" s="16"/>
      <c r="H31" s="37"/>
    </row>
    <row r="32" spans="1:8" s="12" customFormat="1" ht="25.5" customHeight="1">
      <c r="A32" s="43"/>
      <c r="B32" s="44"/>
      <c r="C32" s="15" t="s">
        <v>1</v>
      </c>
      <c r="D32" s="28"/>
      <c r="E32" s="28"/>
      <c r="F32" s="27"/>
      <c r="G32" s="16"/>
      <c r="H32" s="37"/>
    </row>
    <row r="33" spans="1:8" s="12" customFormat="1" ht="26.25" customHeight="1">
      <c r="A33" s="43">
        <v>15</v>
      </c>
      <c r="B33" s="44" t="s">
        <v>2</v>
      </c>
      <c r="C33" s="15" t="s">
        <v>0</v>
      </c>
      <c r="D33" s="28">
        <v>25922491</v>
      </c>
      <c r="E33" s="28">
        <v>3257362</v>
      </c>
      <c r="F33" s="27">
        <f t="shared" si="0"/>
        <v>0.12565775411012778</v>
      </c>
      <c r="G33" s="28">
        <v>2985541.4</v>
      </c>
      <c r="H33" s="27">
        <f t="shared" ref="H33:H49" si="4">E33/G33</f>
        <v>1.0910456642805222</v>
      </c>
    </row>
    <row r="34" spans="1:8" s="12" customFormat="1" ht="26.25" customHeight="1">
      <c r="A34" s="43"/>
      <c r="B34" s="44"/>
      <c r="C34" s="15" t="s">
        <v>1</v>
      </c>
      <c r="D34" s="28">
        <v>19935113</v>
      </c>
      <c r="E34" s="28">
        <v>14800611</v>
      </c>
      <c r="F34" s="27">
        <f t="shared" si="0"/>
        <v>0.74243928288743588</v>
      </c>
      <c r="G34" s="28">
        <v>73</v>
      </c>
      <c r="H34" s="27">
        <f t="shared" si="4"/>
        <v>202748.09589041097</v>
      </c>
    </row>
    <row r="35" spans="1:8" s="12" customFormat="1" ht="23.25" customHeight="1">
      <c r="A35" s="43">
        <v>16</v>
      </c>
      <c r="B35" s="44" t="s">
        <v>33</v>
      </c>
      <c r="C35" s="15" t="s">
        <v>0</v>
      </c>
      <c r="D35" s="28">
        <v>931629</v>
      </c>
      <c r="E35" s="28">
        <v>104409.7</v>
      </c>
      <c r="F35" s="27">
        <f t="shared" si="0"/>
        <v>0.11207218753387882</v>
      </c>
      <c r="G35" s="28">
        <v>99317.9</v>
      </c>
      <c r="H35" s="27">
        <f t="shared" si="4"/>
        <v>1.0512676969609709</v>
      </c>
    </row>
    <row r="36" spans="1:8" s="12" customFormat="1" ht="23.25" customHeight="1">
      <c r="A36" s="43"/>
      <c r="B36" s="44"/>
      <c r="C36" s="15" t="s">
        <v>1</v>
      </c>
      <c r="D36" s="28">
        <v>11467</v>
      </c>
      <c r="E36" s="28"/>
      <c r="F36" s="27">
        <f t="shared" si="0"/>
        <v>0</v>
      </c>
      <c r="G36" s="28"/>
      <c r="H36" s="37"/>
    </row>
    <row r="37" spans="1:8" s="12" customFormat="1" ht="27.75" customHeight="1">
      <c r="A37" s="43">
        <v>17</v>
      </c>
      <c r="B37" s="44" t="s">
        <v>25</v>
      </c>
      <c r="C37" s="15" t="s">
        <v>0</v>
      </c>
      <c r="D37" s="28">
        <v>546073</v>
      </c>
      <c r="E37" s="28">
        <v>89862.199999999953</v>
      </c>
      <c r="F37" s="27">
        <f t="shared" si="0"/>
        <v>0.16456078216648681</v>
      </c>
      <c r="G37" s="28">
        <v>90487.600000000035</v>
      </c>
      <c r="H37" s="27">
        <f t="shared" si="4"/>
        <v>0.99308855578001753</v>
      </c>
    </row>
    <row r="38" spans="1:8" s="12" customFormat="1" ht="24.75" customHeight="1">
      <c r="A38" s="43"/>
      <c r="B38" s="44"/>
      <c r="C38" s="15" t="s">
        <v>1</v>
      </c>
      <c r="D38" s="28">
        <v>2240764</v>
      </c>
      <c r="E38" s="28">
        <v>528244</v>
      </c>
      <c r="F38" s="27">
        <f t="shared" si="0"/>
        <v>0.23574280914902238</v>
      </c>
      <c r="G38" s="28">
        <v>288611.8</v>
      </c>
      <c r="H38" s="27">
        <f t="shared" si="4"/>
        <v>1.8302924551248425</v>
      </c>
    </row>
    <row r="39" spans="1:8" s="12" customFormat="1" ht="30.75" customHeight="1">
      <c r="A39" s="43">
        <v>18</v>
      </c>
      <c r="B39" s="44" t="s">
        <v>40</v>
      </c>
      <c r="C39" s="15" t="s">
        <v>0</v>
      </c>
      <c r="D39" s="28">
        <v>561513</v>
      </c>
      <c r="E39" s="28">
        <v>108526.8</v>
      </c>
      <c r="F39" s="27">
        <f t="shared" si="0"/>
        <v>0.19327566770493293</v>
      </c>
      <c r="G39" s="28">
        <v>112671.8</v>
      </c>
      <c r="H39" s="27">
        <f t="shared" si="4"/>
        <v>0.96321173532330184</v>
      </c>
    </row>
    <row r="40" spans="1:8" s="12" customFormat="1" ht="30.75" customHeight="1">
      <c r="A40" s="43"/>
      <c r="B40" s="44"/>
      <c r="C40" s="15" t="s">
        <v>1</v>
      </c>
      <c r="D40" s="28">
        <v>35196</v>
      </c>
      <c r="E40" s="28"/>
      <c r="F40" s="27">
        <f t="shared" si="0"/>
        <v>0</v>
      </c>
      <c r="G40" s="28"/>
      <c r="H40" s="37"/>
    </row>
    <row r="41" spans="1:8" s="12" customFormat="1" ht="33" customHeight="1">
      <c r="A41" s="43">
        <v>19</v>
      </c>
      <c r="B41" s="44" t="s">
        <v>41</v>
      </c>
      <c r="C41" s="15" t="s">
        <v>0</v>
      </c>
      <c r="D41" s="28">
        <v>10119049</v>
      </c>
      <c r="E41" s="28">
        <v>1828552.9</v>
      </c>
      <c r="F41" s="27">
        <f t="shared" si="0"/>
        <v>0.18070402663333282</v>
      </c>
      <c r="G41" s="28">
        <v>1914582.9</v>
      </c>
      <c r="H41" s="27">
        <f t="shared" si="4"/>
        <v>0.95506593107041748</v>
      </c>
    </row>
    <row r="42" spans="1:8" s="12" customFormat="1" ht="33" customHeight="1">
      <c r="A42" s="43"/>
      <c r="B42" s="44"/>
      <c r="C42" s="15" t="s">
        <v>1</v>
      </c>
      <c r="D42" s="28"/>
      <c r="E42" s="28"/>
      <c r="F42" s="27"/>
      <c r="G42" s="28"/>
      <c r="H42" s="37"/>
    </row>
    <row r="43" spans="1:8" s="12" customFormat="1" ht="31.5" customHeight="1">
      <c r="A43" s="43">
        <v>20</v>
      </c>
      <c r="B43" s="44" t="s">
        <v>18</v>
      </c>
      <c r="C43" s="15" t="s">
        <v>0</v>
      </c>
      <c r="D43" s="28">
        <v>2052713</v>
      </c>
      <c r="E43" s="28">
        <v>222668.16</v>
      </c>
      <c r="F43" s="27">
        <f t="shared" si="0"/>
        <v>0.10847505715606615</v>
      </c>
      <c r="G43" s="28">
        <v>78307</v>
      </c>
      <c r="H43" s="27">
        <f t="shared" si="4"/>
        <v>2.8435281647873114</v>
      </c>
    </row>
    <row r="44" spans="1:8" s="12" customFormat="1" ht="31.5" customHeight="1">
      <c r="A44" s="43"/>
      <c r="B44" s="44"/>
      <c r="C44" s="15" t="s">
        <v>1</v>
      </c>
      <c r="D44" s="28">
        <v>48608</v>
      </c>
      <c r="E44" s="28"/>
      <c r="F44" s="27">
        <f t="shared" si="0"/>
        <v>0</v>
      </c>
      <c r="G44" s="28"/>
      <c r="H44" s="37"/>
    </row>
    <row r="45" spans="1:8" s="12" customFormat="1" ht="28.5" customHeight="1">
      <c r="A45" s="43">
        <v>21</v>
      </c>
      <c r="B45" s="44" t="s">
        <v>42</v>
      </c>
      <c r="C45" s="15" t="s">
        <v>0</v>
      </c>
      <c r="D45" s="28">
        <v>309698</v>
      </c>
      <c r="E45" s="28">
        <v>63906.3</v>
      </c>
      <c r="F45" s="27">
        <f t="shared" si="0"/>
        <v>0.20635038004765935</v>
      </c>
      <c r="G45" s="28">
        <v>234</v>
      </c>
      <c r="H45" s="27">
        <f t="shared" si="4"/>
        <v>273.10384615384618</v>
      </c>
    </row>
    <row r="46" spans="1:8" s="12" customFormat="1" ht="28.5" customHeight="1">
      <c r="A46" s="43"/>
      <c r="B46" s="44"/>
      <c r="C46" s="15" t="s">
        <v>1</v>
      </c>
      <c r="D46" s="28"/>
      <c r="E46" s="28"/>
      <c r="F46" s="27"/>
      <c r="G46" s="28"/>
      <c r="H46" s="37"/>
    </row>
    <row r="47" spans="1:8" s="12" customFormat="1" ht="28.5" customHeight="1">
      <c r="A47" s="43">
        <v>22</v>
      </c>
      <c r="B47" s="44" t="s">
        <v>43</v>
      </c>
      <c r="C47" s="15" t="s">
        <v>0</v>
      </c>
      <c r="D47" s="28">
        <v>84185</v>
      </c>
      <c r="E47" s="28">
        <v>14.9</v>
      </c>
      <c r="F47" s="27">
        <f t="shared" si="0"/>
        <v>1.7699115044247788E-4</v>
      </c>
      <c r="G47" s="28">
        <v>79752</v>
      </c>
      <c r="H47" s="27">
        <f t="shared" si="4"/>
        <v>1.8682917042832782E-4</v>
      </c>
    </row>
    <row r="48" spans="1:8" s="12" customFormat="1" ht="25.5" customHeight="1">
      <c r="A48" s="43"/>
      <c r="B48" s="44"/>
      <c r="C48" s="15" t="s">
        <v>1</v>
      </c>
      <c r="D48" s="28">
        <v>407</v>
      </c>
      <c r="E48" s="28"/>
      <c r="F48" s="27">
        <f t="shared" si="0"/>
        <v>0</v>
      </c>
      <c r="G48" s="28"/>
      <c r="H48" s="37"/>
    </row>
    <row r="49" spans="1:8" s="12" customFormat="1" ht="43.5" customHeight="1">
      <c r="A49" s="43">
        <v>23</v>
      </c>
      <c r="B49" s="44" t="s">
        <v>44</v>
      </c>
      <c r="C49" s="15" t="s">
        <v>0</v>
      </c>
      <c r="D49" s="28">
        <v>1379977</v>
      </c>
      <c r="E49" s="28">
        <v>207939.45</v>
      </c>
      <c r="F49" s="27">
        <f t="shared" si="0"/>
        <v>0.15068327225743619</v>
      </c>
      <c r="G49" s="28">
        <v>200067</v>
      </c>
      <c r="H49" s="27">
        <f t="shared" si="4"/>
        <v>1.0393490680621993</v>
      </c>
    </row>
    <row r="50" spans="1:8" s="12" customFormat="1" ht="42.75" customHeight="1">
      <c r="A50" s="43"/>
      <c r="B50" s="44"/>
      <c r="C50" s="15" t="s">
        <v>1</v>
      </c>
      <c r="D50" s="28"/>
      <c r="E50" s="28"/>
      <c r="F50" s="27"/>
      <c r="G50" s="16"/>
      <c r="H50" s="37"/>
    </row>
    <row r="51" spans="1:8" s="12" customFormat="1" ht="39.75" customHeight="1">
      <c r="A51" s="43">
        <v>24</v>
      </c>
      <c r="B51" s="44" t="s">
        <v>45</v>
      </c>
      <c r="C51" s="15" t="s">
        <v>0</v>
      </c>
      <c r="D51" s="28">
        <v>12348</v>
      </c>
      <c r="E51" s="28"/>
      <c r="F51" s="27">
        <f t="shared" si="0"/>
        <v>0</v>
      </c>
      <c r="G51" s="28">
        <v>89</v>
      </c>
      <c r="H51" s="27"/>
    </row>
    <row r="52" spans="1:8" s="12" customFormat="1" ht="39.75" customHeight="1">
      <c r="A52" s="43"/>
      <c r="B52" s="44"/>
      <c r="C52" s="15" t="s">
        <v>1</v>
      </c>
      <c r="D52" s="28"/>
      <c r="E52" s="28"/>
      <c r="F52" s="27"/>
      <c r="G52" s="28"/>
      <c r="H52" s="37"/>
    </row>
    <row r="53" spans="1:8" s="12" customFormat="1" ht="24.75" customHeight="1">
      <c r="A53" s="43">
        <v>25</v>
      </c>
      <c r="B53" s="44" t="s">
        <v>46</v>
      </c>
      <c r="C53" s="15" t="s">
        <v>0</v>
      </c>
      <c r="D53" s="28">
        <v>171</v>
      </c>
      <c r="E53" s="28"/>
      <c r="F53" s="27">
        <f t="shared" si="0"/>
        <v>0</v>
      </c>
      <c r="G53" s="16"/>
      <c r="H53" s="37"/>
    </row>
    <row r="54" spans="1:8" s="12" customFormat="1" ht="24.75" customHeight="1">
      <c r="A54" s="43"/>
      <c r="B54" s="44"/>
      <c r="C54" s="15" t="s">
        <v>1</v>
      </c>
      <c r="D54" s="28"/>
      <c r="E54" s="28"/>
      <c r="F54" s="27"/>
      <c r="G54" s="16"/>
      <c r="H54" s="37"/>
    </row>
    <row r="55" spans="1:8" s="12" customFormat="1" ht="27.75" customHeight="1">
      <c r="A55" s="43">
        <v>26</v>
      </c>
      <c r="B55" s="47" t="s">
        <v>47</v>
      </c>
      <c r="C55" s="15" t="s">
        <v>0</v>
      </c>
      <c r="D55" s="28">
        <v>1886</v>
      </c>
      <c r="E55" s="28"/>
      <c r="F55" s="27">
        <f t="shared" si="0"/>
        <v>0</v>
      </c>
      <c r="G55" s="16"/>
      <c r="H55" s="37"/>
    </row>
    <row r="56" spans="1:8" s="12" customFormat="1" ht="24.75" customHeight="1">
      <c r="A56" s="43"/>
      <c r="B56" s="48"/>
      <c r="C56" s="15" t="s">
        <v>1</v>
      </c>
      <c r="D56" s="28"/>
      <c r="E56" s="28"/>
      <c r="F56" s="27"/>
      <c r="G56" s="16"/>
      <c r="H56" s="37"/>
    </row>
    <row r="57" spans="1:8" s="12" customFormat="1" ht="36.75" customHeight="1">
      <c r="A57" s="43">
        <v>27</v>
      </c>
      <c r="B57" s="47" t="s">
        <v>57</v>
      </c>
      <c r="C57" s="15" t="s">
        <v>0</v>
      </c>
      <c r="D57" s="28">
        <v>3264</v>
      </c>
      <c r="E57" s="28"/>
      <c r="F57" s="27">
        <f t="shared" si="0"/>
        <v>0</v>
      </c>
      <c r="G57" s="16"/>
      <c r="H57" s="37"/>
    </row>
    <row r="58" spans="1:8" s="12" customFormat="1" ht="28.5" customHeight="1">
      <c r="A58" s="43"/>
      <c r="B58" s="48"/>
      <c r="C58" s="15" t="s">
        <v>1</v>
      </c>
      <c r="D58" s="28"/>
      <c r="E58" s="28"/>
      <c r="F58" s="27"/>
      <c r="G58" s="16"/>
      <c r="H58" s="37"/>
    </row>
    <row r="59" spans="1:8" s="12" customFormat="1" ht="36.75" customHeight="1">
      <c r="A59" s="43">
        <v>28</v>
      </c>
      <c r="B59" s="44" t="s">
        <v>48</v>
      </c>
      <c r="C59" s="15" t="s">
        <v>0</v>
      </c>
      <c r="D59" s="28">
        <v>670187</v>
      </c>
      <c r="E59" s="28">
        <v>2825.7</v>
      </c>
      <c r="F59" s="27">
        <f t="shared" si="0"/>
        <v>4.2162859022929419E-3</v>
      </c>
      <c r="G59" s="16"/>
      <c r="H59" s="37"/>
    </row>
    <row r="60" spans="1:8" s="12" customFormat="1" ht="32.25" customHeight="1">
      <c r="A60" s="43"/>
      <c r="B60" s="44"/>
      <c r="C60" s="15" t="s">
        <v>1</v>
      </c>
      <c r="D60" s="28">
        <v>644702</v>
      </c>
      <c r="E60" s="28">
        <v>5182.7</v>
      </c>
      <c r="F60" s="27">
        <f t="shared" si="0"/>
        <v>8.0389078985329647E-3</v>
      </c>
      <c r="G60" s="16"/>
      <c r="H60" s="37"/>
    </row>
    <row r="61" spans="1:8" s="12" customFormat="1" ht="36.75" customHeight="1">
      <c r="A61" s="43">
        <v>29</v>
      </c>
      <c r="B61" s="44" t="s">
        <v>49</v>
      </c>
      <c r="C61" s="15" t="s">
        <v>0</v>
      </c>
      <c r="D61" s="28">
        <v>40000</v>
      </c>
      <c r="E61" s="28">
        <v>6995.45</v>
      </c>
      <c r="F61" s="27">
        <f t="shared" si="0"/>
        <v>0.17488624999999999</v>
      </c>
      <c r="G61" s="28">
        <v>6050</v>
      </c>
      <c r="H61" s="27">
        <f t="shared" ref="H61:H64" si="5">E61/G61</f>
        <v>1.1562727272727273</v>
      </c>
    </row>
    <row r="62" spans="1:8" s="12" customFormat="1" ht="33.75" customHeight="1">
      <c r="A62" s="43"/>
      <c r="B62" s="44"/>
      <c r="C62" s="15" t="s">
        <v>1</v>
      </c>
      <c r="D62" s="28">
        <v>1662</v>
      </c>
      <c r="E62" s="28"/>
      <c r="F62" s="27">
        <f t="shared" si="0"/>
        <v>0</v>
      </c>
      <c r="G62" s="28"/>
      <c r="H62" s="37"/>
    </row>
    <row r="63" spans="1:8" s="12" customFormat="1" ht="34.5" customHeight="1">
      <c r="A63" s="43">
        <v>30</v>
      </c>
      <c r="B63" s="44" t="s">
        <v>12</v>
      </c>
      <c r="C63" s="15" t="s">
        <v>0</v>
      </c>
      <c r="D63" s="28">
        <v>5419</v>
      </c>
      <c r="E63" s="28">
        <v>1260</v>
      </c>
      <c r="F63" s="27">
        <f t="shared" si="0"/>
        <v>0.23251522421110907</v>
      </c>
      <c r="G63" s="28">
        <v>1004</v>
      </c>
      <c r="H63" s="27">
        <f t="shared" si="5"/>
        <v>1.2549800796812749</v>
      </c>
    </row>
    <row r="64" spans="1:8" s="12" customFormat="1" ht="33.75" customHeight="1">
      <c r="A64" s="43"/>
      <c r="B64" s="44"/>
      <c r="C64" s="15" t="s">
        <v>1</v>
      </c>
      <c r="D64" s="28">
        <v>9360</v>
      </c>
      <c r="E64" s="28">
        <v>2340</v>
      </c>
      <c r="F64" s="27">
        <f t="shared" si="0"/>
        <v>0.25</v>
      </c>
      <c r="G64" s="28">
        <v>1296</v>
      </c>
      <c r="H64" s="27">
        <f t="shared" si="5"/>
        <v>1.8055555555555556</v>
      </c>
    </row>
    <row r="65" spans="1:8" s="12" customFormat="1" ht="39.75" customHeight="1">
      <c r="A65" s="43">
        <v>31</v>
      </c>
      <c r="B65" s="44" t="s">
        <v>50</v>
      </c>
      <c r="C65" s="15" t="s">
        <v>0</v>
      </c>
      <c r="D65" s="28">
        <v>9039</v>
      </c>
      <c r="E65" s="28"/>
      <c r="F65" s="27">
        <f t="shared" si="0"/>
        <v>0</v>
      </c>
      <c r="G65" s="16"/>
      <c r="H65" s="37"/>
    </row>
    <row r="66" spans="1:8" s="12" customFormat="1" ht="42.75" customHeight="1">
      <c r="A66" s="43"/>
      <c r="B66" s="44"/>
      <c r="C66" s="15" t="s">
        <v>1</v>
      </c>
      <c r="D66" s="28"/>
      <c r="E66" s="28"/>
      <c r="F66" s="27"/>
      <c r="G66" s="16"/>
      <c r="H66" s="37"/>
    </row>
    <row r="67" spans="1:8" s="12" customFormat="1" ht="27.75" customHeight="1">
      <c r="A67" s="43">
        <v>32</v>
      </c>
      <c r="B67" s="44" t="s">
        <v>51</v>
      </c>
      <c r="C67" s="15" t="s">
        <v>0</v>
      </c>
      <c r="D67" s="28">
        <v>28086155</v>
      </c>
      <c r="E67" s="28">
        <v>5874116.8999999994</v>
      </c>
      <c r="F67" s="27">
        <f t="shared" si="0"/>
        <v>0.2091463534257359</v>
      </c>
      <c r="G67" s="28">
        <v>4865875</v>
      </c>
      <c r="H67" s="27">
        <f t="shared" ref="H67:H71" si="6">E67/G67</f>
        <v>1.2072066997199886</v>
      </c>
    </row>
    <row r="68" spans="1:8" s="12" customFormat="1" ht="25.5" customHeight="1">
      <c r="A68" s="43"/>
      <c r="B68" s="44"/>
      <c r="C68" s="15" t="s">
        <v>1</v>
      </c>
      <c r="D68" s="28">
        <v>12406448</v>
      </c>
      <c r="E68" s="28">
        <v>3154714.7</v>
      </c>
      <c r="F68" s="27">
        <f t="shared" si="0"/>
        <v>0.25428025007641192</v>
      </c>
      <c r="G68" s="28">
        <v>1734591</v>
      </c>
      <c r="H68" s="27">
        <f t="shared" si="6"/>
        <v>1.8187080989120779</v>
      </c>
    </row>
    <row r="69" spans="1:8" s="12" customFormat="1" ht="35.25" customHeight="1">
      <c r="A69" s="43">
        <v>33</v>
      </c>
      <c r="B69" s="44" t="s">
        <v>52</v>
      </c>
      <c r="C69" s="15" t="s">
        <v>0</v>
      </c>
      <c r="D69" s="28">
        <v>260799</v>
      </c>
      <c r="E69" s="28">
        <v>43209.8</v>
      </c>
      <c r="F69" s="27">
        <f t="shared" si="0"/>
        <v>0.16568238375147146</v>
      </c>
      <c r="G69" s="28">
        <v>50609</v>
      </c>
      <c r="H69" s="27">
        <f t="shared" si="6"/>
        <v>0.85379675551779333</v>
      </c>
    </row>
    <row r="70" spans="1:8" s="12" customFormat="1" ht="27" customHeight="1">
      <c r="A70" s="43"/>
      <c r="B70" s="44"/>
      <c r="C70" s="15" t="s">
        <v>1</v>
      </c>
      <c r="D70" s="28"/>
      <c r="E70" s="28"/>
      <c r="F70" s="27"/>
      <c r="G70" s="28"/>
      <c r="H70" s="37"/>
    </row>
    <row r="71" spans="1:8" s="12" customFormat="1" ht="32.25" customHeight="1">
      <c r="A71" s="43">
        <v>34</v>
      </c>
      <c r="B71" s="44" t="s">
        <v>11</v>
      </c>
      <c r="C71" s="15" t="s">
        <v>0</v>
      </c>
      <c r="D71" s="28">
        <v>2294764</v>
      </c>
      <c r="E71" s="28">
        <v>70709.600000000006</v>
      </c>
      <c r="F71" s="27">
        <f t="shared" ref="F71:F120" si="7">E71/D71</f>
        <v>3.0813451840799318E-2</v>
      </c>
      <c r="G71" s="28">
        <v>234016</v>
      </c>
      <c r="H71" s="27">
        <f t="shared" si="6"/>
        <v>0.30215711746205393</v>
      </c>
    </row>
    <row r="72" spans="1:8" s="12" customFormat="1" ht="30.75" customHeight="1">
      <c r="A72" s="43"/>
      <c r="B72" s="44"/>
      <c r="C72" s="15" t="s">
        <v>1</v>
      </c>
      <c r="D72" s="28">
        <v>1311069</v>
      </c>
      <c r="E72" s="28">
        <v>136807</v>
      </c>
      <c r="F72" s="27">
        <f t="shared" si="7"/>
        <v>0.10434767353968404</v>
      </c>
      <c r="G72" s="28"/>
      <c r="H72" s="37"/>
    </row>
    <row r="73" spans="1:8" s="12" customFormat="1" ht="33.75" customHeight="1">
      <c r="A73" s="43">
        <v>35</v>
      </c>
      <c r="B73" s="44" t="s">
        <v>53</v>
      </c>
      <c r="C73" s="15" t="s">
        <v>0</v>
      </c>
      <c r="D73" s="28">
        <v>18297</v>
      </c>
      <c r="E73" s="28"/>
      <c r="F73" s="27">
        <f t="shared" si="7"/>
        <v>0</v>
      </c>
      <c r="G73" s="28"/>
      <c r="H73" s="37"/>
    </row>
    <row r="74" spans="1:8" s="12" customFormat="1" ht="33" customHeight="1">
      <c r="A74" s="43"/>
      <c r="B74" s="44"/>
      <c r="C74" s="15" t="s">
        <v>1</v>
      </c>
      <c r="D74" s="29"/>
      <c r="E74" s="29"/>
      <c r="F74" s="27"/>
      <c r="G74" s="29"/>
      <c r="H74" s="37"/>
    </row>
    <row r="75" spans="1:8" s="12" customFormat="1" ht="23.25" customHeight="1">
      <c r="A75" s="43">
        <v>36</v>
      </c>
      <c r="B75" s="44" t="s">
        <v>13</v>
      </c>
      <c r="C75" s="15" t="s">
        <v>0</v>
      </c>
      <c r="D75" s="28">
        <v>78536</v>
      </c>
      <c r="E75" s="28">
        <v>2533.1999999999998</v>
      </c>
      <c r="F75" s="27">
        <f t="shared" si="7"/>
        <v>3.2255271467861869E-2</v>
      </c>
      <c r="G75" s="28">
        <v>2003</v>
      </c>
      <c r="H75" s="27">
        <f t="shared" ref="H75" si="8">E75/G75</f>
        <v>1.2647029455816274</v>
      </c>
    </row>
    <row r="76" spans="1:8" s="12" customFormat="1" ht="23.25" customHeight="1">
      <c r="A76" s="43"/>
      <c r="B76" s="44"/>
      <c r="C76" s="15" t="s">
        <v>1</v>
      </c>
      <c r="D76" s="28"/>
      <c r="E76" s="28"/>
      <c r="F76" s="27"/>
      <c r="G76" s="28"/>
      <c r="H76" s="37"/>
    </row>
    <row r="77" spans="1:8" s="12" customFormat="1" ht="23.25" customHeight="1">
      <c r="A77" s="45">
        <v>37</v>
      </c>
      <c r="B77" s="47" t="s">
        <v>54</v>
      </c>
      <c r="C77" s="15" t="s">
        <v>0</v>
      </c>
      <c r="D77" s="28">
        <v>197926</v>
      </c>
      <c r="E77" s="28"/>
      <c r="F77" s="27">
        <f t="shared" si="7"/>
        <v>0</v>
      </c>
      <c r="G77" s="28"/>
      <c r="H77" s="37"/>
    </row>
    <row r="78" spans="1:8" s="12" customFormat="1" ht="23.25" customHeight="1">
      <c r="A78" s="46"/>
      <c r="B78" s="48"/>
      <c r="C78" s="15" t="s">
        <v>1</v>
      </c>
      <c r="D78" s="28"/>
      <c r="E78" s="28"/>
      <c r="F78" s="27"/>
      <c r="G78" s="28"/>
      <c r="H78" s="37"/>
    </row>
    <row r="79" spans="1:8" s="12" customFormat="1" ht="31.5" customHeight="1">
      <c r="A79" s="45">
        <v>38</v>
      </c>
      <c r="B79" s="47" t="s">
        <v>55</v>
      </c>
      <c r="C79" s="15" t="s">
        <v>0</v>
      </c>
      <c r="D79" s="28">
        <v>150742</v>
      </c>
      <c r="E79" s="28">
        <v>0</v>
      </c>
      <c r="F79" s="27">
        <f t="shared" si="7"/>
        <v>0</v>
      </c>
      <c r="G79" s="28">
        <v>8180</v>
      </c>
      <c r="H79" s="27"/>
    </row>
    <row r="80" spans="1:8" s="12" customFormat="1" ht="23.25" customHeight="1">
      <c r="A80" s="46"/>
      <c r="B80" s="48"/>
      <c r="C80" s="15" t="s">
        <v>1</v>
      </c>
      <c r="D80" s="28">
        <v>43739</v>
      </c>
      <c r="E80" s="28">
        <v>6184.5</v>
      </c>
      <c r="F80" s="27">
        <f t="shared" si="7"/>
        <v>0.14139555088136446</v>
      </c>
      <c r="G80" s="28"/>
      <c r="H80" s="37"/>
    </row>
    <row r="81" spans="1:8" s="12" customFormat="1" ht="23.25" customHeight="1">
      <c r="A81" s="45">
        <v>39</v>
      </c>
      <c r="B81" s="47" t="s">
        <v>58</v>
      </c>
      <c r="C81" s="15" t="s">
        <v>0</v>
      </c>
      <c r="D81" s="28">
        <v>253000</v>
      </c>
      <c r="E81" s="28"/>
      <c r="F81" s="27">
        <f t="shared" si="7"/>
        <v>0</v>
      </c>
      <c r="G81" s="16"/>
      <c r="H81" s="37"/>
    </row>
    <row r="82" spans="1:8" s="12" customFormat="1" ht="25.5" customHeight="1">
      <c r="A82" s="46"/>
      <c r="B82" s="48"/>
      <c r="C82" s="15" t="s">
        <v>1</v>
      </c>
      <c r="D82" s="28"/>
      <c r="E82" s="28"/>
      <c r="F82" s="27"/>
      <c r="G82" s="16"/>
      <c r="H82" s="37"/>
    </row>
    <row r="83" spans="1:8" s="12" customFormat="1" ht="25.5" customHeight="1">
      <c r="A83" s="45">
        <v>40</v>
      </c>
      <c r="B83" s="47" t="s">
        <v>14</v>
      </c>
      <c r="C83" s="15" t="s">
        <v>0</v>
      </c>
      <c r="D83" s="28">
        <v>317150</v>
      </c>
      <c r="E83" s="28">
        <v>37414.600000000006</v>
      </c>
      <c r="F83" s="27">
        <f t="shared" si="7"/>
        <v>0.11797130695254614</v>
      </c>
      <c r="G83" s="28">
        <v>2445</v>
      </c>
      <c r="H83" s="27">
        <f t="shared" ref="H83:H85" si="9">E83/G83</f>
        <v>15.302494887525565</v>
      </c>
    </row>
    <row r="84" spans="1:8" s="12" customFormat="1" ht="24" customHeight="1">
      <c r="A84" s="46"/>
      <c r="B84" s="48"/>
      <c r="C84" s="15" t="s">
        <v>1</v>
      </c>
      <c r="D84" s="28">
        <v>1081034</v>
      </c>
      <c r="E84" s="28">
        <v>173233.6</v>
      </c>
      <c r="F84" s="27">
        <f t="shared" si="7"/>
        <v>0.16024805880296086</v>
      </c>
      <c r="G84" s="28">
        <v>15019</v>
      </c>
      <c r="H84" s="27">
        <f t="shared" si="9"/>
        <v>11.534296557693589</v>
      </c>
    </row>
    <row r="85" spans="1:8" s="12" customFormat="1" ht="26.25" customHeight="1">
      <c r="A85" s="45">
        <v>41</v>
      </c>
      <c r="B85" s="47" t="s">
        <v>20</v>
      </c>
      <c r="C85" s="15" t="s">
        <v>0</v>
      </c>
      <c r="D85" s="28">
        <v>107112</v>
      </c>
      <c r="E85" s="28">
        <v>20001.650000000001</v>
      </c>
      <c r="F85" s="27">
        <f t="shared" si="7"/>
        <v>0.18673584659048473</v>
      </c>
      <c r="G85" s="28">
        <v>51895</v>
      </c>
      <c r="H85" s="27">
        <f t="shared" si="9"/>
        <v>0.38542537816745354</v>
      </c>
    </row>
    <row r="86" spans="1:8" s="12" customFormat="1" ht="22.5" customHeight="1">
      <c r="A86" s="46"/>
      <c r="B86" s="48"/>
      <c r="C86" s="15" t="s">
        <v>1</v>
      </c>
      <c r="D86" s="28"/>
      <c r="E86" s="28"/>
      <c r="F86" s="27"/>
      <c r="G86" s="28"/>
      <c r="H86" s="37"/>
    </row>
    <row r="87" spans="1:8" s="12" customFormat="1" ht="28.5" customHeight="1">
      <c r="A87" s="45">
        <v>42</v>
      </c>
      <c r="B87" s="47" t="s">
        <v>61</v>
      </c>
      <c r="C87" s="15" t="s">
        <v>0</v>
      </c>
      <c r="D87" s="28">
        <v>804490</v>
      </c>
      <c r="E87" s="28">
        <v>162.20000000000005</v>
      </c>
      <c r="F87" s="27">
        <f t="shared" si="7"/>
        <v>2.0161841663662698E-4</v>
      </c>
      <c r="G87" s="28"/>
      <c r="H87" s="37"/>
    </row>
    <row r="88" spans="1:8" s="12" customFormat="1" ht="26.25" customHeight="1">
      <c r="A88" s="46"/>
      <c r="B88" s="48"/>
      <c r="C88" s="15" t="s">
        <v>1</v>
      </c>
      <c r="D88" s="28">
        <v>2540173</v>
      </c>
      <c r="E88" s="28">
        <v>1549.6</v>
      </c>
      <c r="F88" s="27">
        <f t="shared" si="7"/>
        <v>6.100371903803402E-4</v>
      </c>
      <c r="G88" s="28"/>
      <c r="H88" s="37"/>
    </row>
    <row r="89" spans="1:8" s="12" customFormat="1" ht="31.5" customHeight="1">
      <c r="A89" s="45">
        <v>43</v>
      </c>
      <c r="B89" s="47" t="s">
        <v>23</v>
      </c>
      <c r="C89" s="15" t="s">
        <v>0</v>
      </c>
      <c r="D89" s="28">
        <v>227663</v>
      </c>
      <c r="E89" s="28">
        <v>14664.2</v>
      </c>
      <c r="F89" s="27">
        <f t="shared" si="7"/>
        <v>6.4411871933515774E-2</v>
      </c>
      <c r="G89" s="28">
        <v>8460</v>
      </c>
      <c r="H89" s="27">
        <f t="shared" ref="H89:H92" si="10">E89/G89</f>
        <v>1.7333569739952719</v>
      </c>
    </row>
    <row r="90" spans="1:8" s="12" customFormat="1" ht="27" customHeight="1">
      <c r="A90" s="46"/>
      <c r="B90" s="48"/>
      <c r="C90" s="15" t="s">
        <v>1</v>
      </c>
      <c r="D90" s="28">
        <v>177228</v>
      </c>
      <c r="E90" s="28"/>
      <c r="F90" s="27">
        <f t="shared" si="7"/>
        <v>0</v>
      </c>
      <c r="G90" s="28"/>
      <c r="H90" s="37"/>
    </row>
    <row r="91" spans="1:8" s="12" customFormat="1" ht="26.25" customHeight="1">
      <c r="A91" s="45">
        <v>44</v>
      </c>
      <c r="B91" s="47" t="s">
        <v>26</v>
      </c>
      <c r="C91" s="15" t="s">
        <v>0</v>
      </c>
      <c r="D91" s="28">
        <v>142546</v>
      </c>
      <c r="E91" s="28">
        <v>51.399999999999977</v>
      </c>
      <c r="F91" s="27">
        <f t="shared" si="7"/>
        <v>3.6058535490297855E-4</v>
      </c>
      <c r="G91" s="28">
        <v>1716</v>
      </c>
      <c r="H91" s="27">
        <f t="shared" si="10"/>
        <v>2.995337995337994E-2</v>
      </c>
    </row>
    <row r="92" spans="1:8" s="12" customFormat="1" ht="24" customHeight="1">
      <c r="A92" s="46"/>
      <c r="B92" s="48"/>
      <c r="C92" s="15" t="s">
        <v>1</v>
      </c>
      <c r="D92" s="28">
        <v>611555</v>
      </c>
      <c r="E92" s="28">
        <v>351.3</v>
      </c>
      <c r="F92" s="27">
        <f t="shared" si="7"/>
        <v>5.7443729509201952E-4</v>
      </c>
      <c r="G92" s="28">
        <v>11713</v>
      </c>
      <c r="H92" s="27">
        <f t="shared" si="10"/>
        <v>2.9992316229830104E-2</v>
      </c>
    </row>
    <row r="93" spans="1:8" s="7" customFormat="1" ht="33" customHeight="1">
      <c r="A93" s="45">
        <v>45</v>
      </c>
      <c r="B93" s="47" t="s">
        <v>27</v>
      </c>
      <c r="C93" s="15" t="s">
        <v>0</v>
      </c>
      <c r="D93" s="28">
        <v>352649</v>
      </c>
      <c r="E93" s="28"/>
      <c r="F93" s="27">
        <f t="shared" si="7"/>
        <v>0</v>
      </c>
      <c r="G93" s="28">
        <v>1963</v>
      </c>
      <c r="H93" s="27"/>
    </row>
    <row r="94" spans="1:8" s="7" customFormat="1" ht="32.25" customHeight="1">
      <c r="A94" s="46"/>
      <c r="B94" s="48"/>
      <c r="C94" s="15" t="s">
        <v>1</v>
      </c>
      <c r="D94" s="28">
        <v>2280290</v>
      </c>
      <c r="E94" s="28"/>
      <c r="F94" s="27">
        <f t="shared" si="7"/>
        <v>0</v>
      </c>
      <c r="G94" s="28">
        <v>12693</v>
      </c>
      <c r="H94" s="27"/>
    </row>
    <row r="95" spans="1:8" s="7" customFormat="1" ht="34.5" customHeight="1">
      <c r="A95" s="43">
        <v>46</v>
      </c>
      <c r="B95" s="44" t="s">
        <v>34</v>
      </c>
      <c r="C95" s="15" t="s">
        <v>0</v>
      </c>
      <c r="D95" s="28">
        <v>32826</v>
      </c>
      <c r="E95" s="28"/>
      <c r="F95" s="27">
        <f t="shared" si="7"/>
        <v>0</v>
      </c>
      <c r="G95" s="28"/>
      <c r="H95" s="39"/>
    </row>
    <row r="96" spans="1:8" s="9" customFormat="1" ht="33.75" customHeight="1">
      <c r="A96" s="43"/>
      <c r="B96" s="44"/>
      <c r="C96" s="15" t="s">
        <v>1</v>
      </c>
      <c r="D96" s="28"/>
      <c r="E96" s="28"/>
      <c r="F96" s="27"/>
      <c r="G96" s="28"/>
      <c r="H96" s="40"/>
    </row>
    <row r="97" spans="1:8" s="12" customFormat="1" ht="24" customHeight="1">
      <c r="A97" s="43">
        <v>47</v>
      </c>
      <c r="B97" s="44" t="s">
        <v>59</v>
      </c>
      <c r="C97" s="15" t="s">
        <v>0</v>
      </c>
      <c r="D97" s="28">
        <v>240047</v>
      </c>
      <c r="E97" s="28">
        <v>3608.9000000000015</v>
      </c>
      <c r="F97" s="27">
        <f t="shared" si="7"/>
        <v>1.5034139147750238E-2</v>
      </c>
      <c r="G97" s="28"/>
      <c r="H97" s="27"/>
    </row>
    <row r="98" spans="1:8" s="12" customFormat="1" ht="22.5" customHeight="1">
      <c r="A98" s="43"/>
      <c r="B98" s="44"/>
      <c r="C98" s="15" t="s">
        <v>1</v>
      </c>
      <c r="D98" s="28">
        <v>714767</v>
      </c>
      <c r="E98" s="28">
        <v>22168.799999999999</v>
      </c>
      <c r="F98" s="27">
        <f t="shared" si="7"/>
        <v>3.1015421808785238E-2</v>
      </c>
      <c r="G98" s="28"/>
      <c r="H98" s="27"/>
    </row>
    <row r="99" spans="1:8" s="12" customFormat="1" ht="31.5" customHeight="1">
      <c r="A99" s="43">
        <v>48</v>
      </c>
      <c r="B99" s="44" t="s">
        <v>68</v>
      </c>
      <c r="C99" s="15" t="s">
        <v>0</v>
      </c>
      <c r="D99" s="28"/>
      <c r="E99" s="28"/>
      <c r="F99" s="27"/>
      <c r="G99" s="28">
        <v>7727</v>
      </c>
      <c r="H99" s="37"/>
    </row>
    <row r="100" spans="1:8" s="12" customFormat="1" ht="33.75" customHeight="1">
      <c r="A100" s="43"/>
      <c r="B100" s="44"/>
      <c r="C100" s="15" t="s">
        <v>1</v>
      </c>
      <c r="D100" s="28"/>
      <c r="E100" s="28"/>
      <c r="F100" s="27"/>
      <c r="G100" s="16"/>
      <c r="H100" s="37"/>
    </row>
    <row r="101" spans="1:8" s="12" customFormat="1" ht="32.25" customHeight="1">
      <c r="A101" s="45">
        <v>49</v>
      </c>
      <c r="B101" s="44" t="s">
        <v>60</v>
      </c>
      <c r="C101" s="15" t="s">
        <v>0</v>
      </c>
      <c r="D101" s="28">
        <v>1767</v>
      </c>
      <c r="E101" s="28"/>
      <c r="F101" s="27">
        <f t="shared" si="7"/>
        <v>0</v>
      </c>
      <c r="G101" s="16"/>
      <c r="H101" s="37"/>
    </row>
    <row r="102" spans="1:8" s="12" customFormat="1" ht="32.25" customHeight="1">
      <c r="A102" s="46"/>
      <c r="B102" s="44"/>
      <c r="C102" s="15" t="s">
        <v>1</v>
      </c>
      <c r="D102" s="28"/>
      <c r="E102" s="28"/>
      <c r="F102" s="27"/>
      <c r="G102" s="16"/>
      <c r="H102" s="37"/>
    </row>
    <row r="103" spans="1:8" s="12" customFormat="1" ht="31.5" customHeight="1">
      <c r="A103" s="55"/>
      <c r="B103" s="50" t="s">
        <v>8</v>
      </c>
      <c r="C103" s="50"/>
      <c r="D103" s="30">
        <v>209657686.30000001</v>
      </c>
      <c r="E103" s="30">
        <v>47250113.510999992</v>
      </c>
      <c r="F103" s="33">
        <f t="shared" si="7"/>
        <v>0.22536790491615757</v>
      </c>
      <c r="G103" s="13">
        <v>28137529.100000001</v>
      </c>
      <c r="H103" s="33">
        <f>E103/G103</f>
        <v>1.6792559624931669</v>
      </c>
    </row>
    <row r="104" spans="1:8" s="12" customFormat="1" ht="27" customHeight="1">
      <c r="A104" s="55"/>
      <c r="B104" s="57"/>
      <c r="C104" s="11" t="s">
        <v>0</v>
      </c>
      <c r="D104" s="31">
        <v>153557272.59999999</v>
      </c>
      <c r="E104" s="31">
        <v>26258895</v>
      </c>
      <c r="F104" s="34">
        <f t="shared" si="7"/>
        <v>0.17100391635895726</v>
      </c>
      <c r="G104" s="8">
        <v>24955332.199999999</v>
      </c>
      <c r="H104" s="34">
        <f t="shared" ref="H104:H105" si="11">E104/G104</f>
        <v>1.0522358424064577</v>
      </c>
    </row>
    <row r="105" spans="1:8" s="12" customFormat="1" ht="26.25" customHeight="1">
      <c r="A105" s="56"/>
      <c r="B105" s="58"/>
      <c r="C105" s="11" t="s">
        <v>1</v>
      </c>
      <c r="D105" s="31">
        <v>56100413.700000003</v>
      </c>
      <c r="E105" s="31">
        <v>20991218.899999999</v>
      </c>
      <c r="F105" s="34">
        <f t="shared" si="7"/>
        <v>0.37417226568509238</v>
      </c>
      <c r="G105" s="8">
        <v>3182196.9000000004</v>
      </c>
      <c r="H105" s="34">
        <f t="shared" si="11"/>
        <v>6.5964550779368798</v>
      </c>
    </row>
    <row r="106" spans="1:8" s="12" customFormat="1" ht="39" customHeight="1">
      <c r="A106" s="60" t="s">
        <v>3</v>
      </c>
      <c r="B106" s="61"/>
      <c r="C106" s="61"/>
      <c r="D106" s="61"/>
      <c r="E106" s="61"/>
      <c r="F106" s="61"/>
      <c r="G106" s="61"/>
      <c r="H106" s="36"/>
    </row>
    <row r="107" spans="1:8" s="12" customFormat="1" ht="39" customHeight="1">
      <c r="A107" s="45">
        <v>50</v>
      </c>
      <c r="B107" s="44" t="s">
        <v>67</v>
      </c>
      <c r="C107" s="15" t="s">
        <v>0</v>
      </c>
      <c r="D107" s="35"/>
      <c r="E107" s="35"/>
      <c r="F107" s="35"/>
      <c r="G107" s="28">
        <v>79295</v>
      </c>
      <c r="H107" s="27"/>
    </row>
    <row r="108" spans="1:8" s="12" customFormat="1" ht="39" customHeight="1">
      <c r="A108" s="46"/>
      <c r="B108" s="44"/>
      <c r="C108" s="15" t="s">
        <v>1</v>
      </c>
      <c r="D108" s="35"/>
      <c r="E108" s="35"/>
      <c r="F108" s="35"/>
      <c r="G108" s="28"/>
      <c r="H108" s="37"/>
    </row>
    <row r="109" spans="1:8" s="7" customFormat="1" ht="26.25" customHeight="1">
      <c r="A109" s="45">
        <v>51</v>
      </c>
      <c r="B109" s="47" t="s">
        <v>19</v>
      </c>
      <c r="C109" s="15" t="s">
        <v>0</v>
      </c>
      <c r="D109" s="28">
        <v>158968</v>
      </c>
      <c r="E109" s="28">
        <v>24949.8</v>
      </c>
      <c r="F109" s="27">
        <f t="shared" si="7"/>
        <v>0.15694856826531126</v>
      </c>
      <c r="G109" s="28">
        <v>25620</v>
      </c>
      <c r="H109" s="27">
        <f t="shared" ref="H109:H113" si="12">E109/G109</f>
        <v>0.97384074941451992</v>
      </c>
    </row>
    <row r="110" spans="1:8" s="7" customFormat="1" ht="25.5" customHeight="1">
      <c r="A110" s="46"/>
      <c r="B110" s="48"/>
      <c r="C110" s="15" t="s">
        <v>1</v>
      </c>
      <c r="D110" s="28"/>
      <c r="E110" s="28"/>
      <c r="F110" s="16"/>
      <c r="G110" s="28"/>
      <c r="H110" s="38"/>
    </row>
    <row r="111" spans="1:8" s="7" customFormat="1" ht="39" customHeight="1">
      <c r="A111" s="45">
        <v>52</v>
      </c>
      <c r="B111" s="47" t="s">
        <v>21</v>
      </c>
      <c r="C111" s="15" t="s">
        <v>0</v>
      </c>
      <c r="D111" s="28">
        <v>57958</v>
      </c>
      <c r="E111" s="28">
        <v>10176</v>
      </c>
      <c r="F111" s="27">
        <f t="shared" si="7"/>
        <v>0.1755754166810449</v>
      </c>
      <c r="G111" s="28">
        <v>10258</v>
      </c>
      <c r="H111" s="27">
        <f t="shared" si="12"/>
        <v>0.99200623903294993</v>
      </c>
    </row>
    <row r="112" spans="1:8" s="7" customFormat="1" ht="30.75" customHeight="1">
      <c r="A112" s="46"/>
      <c r="B112" s="48"/>
      <c r="C112" s="15" t="s">
        <v>1</v>
      </c>
      <c r="D112" s="28"/>
      <c r="E112" s="28"/>
      <c r="F112" s="25"/>
      <c r="G112" s="28"/>
      <c r="H112" s="38"/>
    </row>
    <row r="113" spans="1:8" ht="38.25" customHeight="1">
      <c r="A113" s="45">
        <v>53</v>
      </c>
      <c r="B113" s="47" t="s">
        <v>22</v>
      </c>
      <c r="C113" s="15" t="s">
        <v>0</v>
      </c>
      <c r="D113" s="28">
        <v>142699</v>
      </c>
      <c r="E113" s="28">
        <v>24745.3</v>
      </c>
      <c r="F113" s="27">
        <f t="shared" si="7"/>
        <v>0.17340906383366386</v>
      </c>
      <c r="G113" s="28">
        <v>24456</v>
      </c>
      <c r="H113" s="27">
        <f t="shared" si="12"/>
        <v>1.0118294079162578</v>
      </c>
    </row>
    <row r="114" spans="1:8" ht="32.25" customHeight="1">
      <c r="A114" s="46"/>
      <c r="B114" s="48"/>
      <c r="C114" s="15" t="s">
        <v>1</v>
      </c>
      <c r="D114" s="29"/>
      <c r="E114" s="32"/>
      <c r="F114" s="26"/>
      <c r="G114" s="28"/>
      <c r="H114" s="41"/>
    </row>
    <row r="115" spans="1:8" ht="24" customHeight="1">
      <c r="A115" s="55"/>
      <c r="B115" s="50" t="s">
        <v>9</v>
      </c>
      <c r="C115" s="50"/>
      <c r="D115" s="31">
        <v>359625</v>
      </c>
      <c r="E115" s="31">
        <v>59871.100000000006</v>
      </c>
      <c r="F115" s="33">
        <f t="shared" si="7"/>
        <v>0.16648202989224889</v>
      </c>
      <c r="G115" s="31">
        <v>139629</v>
      </c>
      <c r="H115" s="34">
        <f t="shared" ref="H115:H120" si="13">E115/G115</f>
        <v>0.42878699983527779</v>
      </c>
    </row>
    <row r="116" spans="1:8" ht="24" customHeight="1">
      <c r="A116" s="55"/>
      <c r="B116" s="57"/>
      <c r="C116" s="10" t="s">
        <v>0</v>
      </c>
      <c r="D116" s="31">
        <v>359625</v>
      </c>
      <c r="E116" s="31">
        <v>59871.100000000006</v>
      </c>
      <c r="F116" s="33">
        <f t="shared" si="7"/>
        <v>0.16648202989224889</v>
      </c>
      <c r="G116" s="31">
        <v>139629</v>
      </c>
      <c r="H116" s="34">
        <f t="shared" si="13"/>
        <v>0.42878699983527779</v>
      </c>
    </row>
    <row r="117" spans="1:8" ht="24.75" customHeight="1">
      <c r="A117" s="56"/>
      <c r="B117" s="58"/>
      <c r="C117" s="10" t="s">
        <v>1</v>
      </c>
      <c r="D117" s="24">
        <v>0</v>
      </c>
      <c r="E117" s="24">
        <v>0</v>
      </c>
      <c r="F117" s="24">
        <v>0</v>
      </c>
      <c r="G117" s="42">
        <v>0</v>
      </c>
    </row>
    <row r="118" spans="1:8" ht="25.5" customHeight="1">
      <c r="A118" s="59"/>
      <c r="B118" s="50" t="s">
        <v>5</v>
      </c>
      <c r="C118" s="50"/>
      <c r="D118" s="30">
        <f t="shared" ref="D118:G118" si="14">D119+D120</f>
        <v>210017311.30000001</v>
      </c>
      <c r="E118" s="30">
        <f t="shared" si="14"/>
        <v>47309985</v>
      </c>
      <c r="F118" s="33">
        <f t="shared" si="7"/>
        <v>0.22526707301961349</v>
      </c>
      <c r="G118" s="30">
        <f t="shared" si="14"/>
        <v>28277158.100000001</v>
      </c>
      <c r="H118" s="34">
        <f t="shared" si="13"/>
        <v>1.6730813200071897</v>
      </c>
    </row>
    <row r="119" spans="1:8" ht="25.5" customHeight="1">
      <c r="A119" s="55"/>
      <c r="B119" s="57"/>
      <c r="C119" s="10" t="s">
        <v>0</v>
      </c>
      <c r="D119" s="31">
        <f>D104+D116</f>
        <v>153916897.59999999</v>
      </c>
      <c r="E119" s="31">
        <f>E104+E116</f>
        <v>26318766.100000001</v>
      </c>
      <c r="F119" s="33">
        <f t="shared" si="7"/>
        <v>0.17099335102502744</v>
      </c>
      <c r="G119" s="31">
        <f>G104+G116</f>
        <v>25094961.199999999</v>
      </c>
      <c r="H119" s="34">
        <f t="shared" si="13"/>
        <v>1.0487669572487723</v>
      </c>
    </row>
    <row r="120" spans="1:8" ht="23.25" customHeight="1">
      <c r="A120" s="56"/>
      <c r="B120" s="58"/>
      <c r="C120" s="10" t="s">
        <v>1</v>
      </c>
      <c r="D120" s="31">
        <f>D105+D117</f>
        <v>56100413.700000003</v>
      </c>
      <c r="E120" s="31">
        <f>E105+E117</f>
        <v>20991218.899999999</v>
      </c>
      <c r="F120" s="33">
        <f t="shared" si="7"/>
        <v>0.37417226568509238</v>
      </c>
      <c r="G120" s="31">
        <f>G105+G117</f>
        <v>3182196.9000000004</v>
      </c>
      <c r="H120" s="34">
        <f t="shared" si="13"/>
        <v>6.5964550779368798</v>
      </c>
    </row>
    <row r="121" spans="1:8" ht="25.5" customHeight="1">
      <c r="A121" s="22" t="s">
        <v>69</v>
      </c>
      <c r="B121" s="22"/>
      <c r="C121" s="22"/>
      <c r="D121" s="23"/>
      <c r="E121" s="18"/>
      <c r="F121" s="18"/>
      <c r="G121" s="18"/>
    </row>
  </sheetData>
  <mergeCells count="118">
    <mergeCell ref="A17:A18"/>
    <mergeCell ref="B17:B18"/>
    <mergeCell ref="A118:A120"/>
    <mergeCell ref="A55:A56"/>
    <mergeCell ref="A37:A38"/>
    <mergeCell ref="B37:B38"/>
    <mergeCell ref="A39:A40"/>
    <mergeCell ref="A33:A34"/>
    <mergeCell ref="B116:B117"/>
    <mergeCell ref="B119:B120"/>
    <mergeCell ref="A41:A42"/>
    <mergeCell ref="B41:B42"/>
    <mergeCell ref="A43:A44"/>
    <mergeCell ref="B43:B44"/>
    <mergeCell ref="A106:G106"/>
    <mergeCell ref="A115:A117"/>
    <mergeCell ref="B115:C115"/>
    <mergeCell ref="A109:A110"/>
    <mergeCell ref="B111:B112"/>
    <mergeCell ref="A111:A112"/>
    <mergeCell ref="B113:B114"/>
    <mergeCell ref="A113:A114"/>
    <mergeCell ref="B73:B74"/>
    <mergeCell ref="A49:A50"/>
    <mergeCell ref="B39:B40"/>
    <mergeCell ref="A35:A36"/>
    <mergeCell ref="B35:B36"/>
    <mergeCell ref="B33:B34"/>
    <mergeCell ref="A103:A105"/>
    <mergeCell ref="A81:A82"/>
    <mergeCell ref="B81:B82"/>
    <mergeCell ref="B104:B105"/>
    <mergeCell ref="B69:B70"/>
    <mergeCell ref="A65:A66"/>
    <mergeCell ref="B65:B66"/>
    <mergeCell ref="A87:A88"/>
    <mergeCell ref="B87:B88"/>
    <mergeCell ref="A79:A80"/>
    <mergeCell ref="B79:B80"/>
    <mergeCell ref="A83:A84"/>
    <mergeCell ref="B83:B84"/>
    <mergeCell ref="B57:B58"/>
    <mergeCell ref="B53:B54"/>
    <mergeCell ref="A61:A62"/>
    <mergeCell ref="B55:B56"/>
    <mergeCell ref="A59:A60"/>
    <mergeCell ref="B118:C118"/>
    <mergeCell ref="B109:B110"/>
    <mergeCell ref="A1:G1"/>
    <mergeCell ref="A4:G4"/>
    <mergeCell ref="B103:C103"/>
    <mergeCell ref="A101:A102"/>
    <mergeCell ref="B101:B102"/>
    <mergeCell ref="A95:A96"/>
    <mergeCell ref="A97:A98"/>
    <mergeCell ref="B97:B98"/>
    <mergeCell ref="A67:A68"/>
    <mergeCell ref="B67:B68"/>
    <mergeCell ref="A91:A92"/>
    <mergeCell ref="B91:B92"/>
    <mergeCell ref="B49:B50"/>
    <mergeCell ref="B95:B96"/>
    <mergeCell ref="A93:A94"/>
    <mergeCell ref="B93:B94"/>
    <mergeCell ref="B85:B86"/>
    <mergeCell ref="A75:A76"/>
    <mergeCell ref="B75:B76"/>
    <mergeCell ref="A73:A74"/>
    <mergeCell ref="A69:A70"/>
    <mergeCell ref="A85:A86"/>
    <mergeCell ref="B89:B90"/>
    <mergeCell ref="A5:A6"/>
    <mergeCell ref="B5:B6"/>
    <mergeCell ref="A9:A10"/>
    <mergeCell ref="B9:B10"/>
    <mergeCell ref="A29:A30"/>
    <mergeCell ref="B29:B30"/>
    <mergeCell ref="A7:A8"/>
    <mergeCell ref="B7:B8"/>
    <mergeCell ref="A11:A12"/>
    <mergeCell ref="B11:B12"/>
    <mergeCell ref="A13:A14"/>
    <mergeCell ref="B13:B14"/>
    <mergeCell ref="A15:A16"/>
    <mergeCell ref="B15:B16"/>
    <mergeCell ref="A77:A78"/>
    <mergeCell ref="B77:B78"/>
    <mergeCell ref="A21:A22"/>
    <mergeCell ref="B21:B22"/>
    <mergeCell ref="A51:A52"/>
    <mergeCell ref="B51:B52"/>
    <mergeCell ref="A71:A72"/>
    <mergeCell ref="A27:A28"/>
    <mergeCell ref="B27:B28"/>
    <mergeCell ref="A23:A24"/>
    <mergeCell ref="B23:B24"/>
    <mergeCell ref="A25:A26"/>
    <mergeCell ref="B25:B26"/>
    <mergeCell ref="A19:A20"/>
    <mergeCell ref="B19:B20"/>
    <mergeCell ref="A31:A32"/>
    <mergeCell ref="B31:B32"/>
    <mergeCell ref="B107:B108"/>
    <mergeCell ref="A107:A108"/>
    <mergeCell ref="A99:A100"/>
    <mergeCell ref="B99:B100"/>
    <mergeCell ref="B71:B72"/>
    <mergeCell ref="A45:A46"/>
    <mergeCell ref="B45:B46"/>
    <mergeCell ref="A47:A48"/>
    <mergeCell ref="B47:B48"/>
    <mergeCell ref="A53:A54"/>
    <mergeCell ref="B61:B62"/>
    <mergeCell ref="A63:A64"/>
    <mergeCell ref="B63:B64"/>
    <mergeCell ref="A57:A58"/>
    <mergeCell ref="B59:B60"/>
    <mergeCell ref="A89:A90"/>
  </mergeCells>
  <pageMargins left="0.25" right="0.25" top="0.48" bottom="0.44" header="0.3" footer="0.22"/>
  <pageSetup paperSize="9" scale="71" fitToHeight="0" orientation="landscape" r:id="rId1"/>
  <headerFooter>
    <oddFooter>&amp;C&amp;P</oddFooter>
  </headerFooter>
  <rowBreaks count="3" manualBreakCount="3">
    <brk id="46" max="7" man="1"/>
    <brk id="64" max="7" man="1"/>
    <brk id="8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huraskin</dc:creator>
  <cp:lastModifiedBy>Сульдина</cp:lastModifiedBy>
  <cp:lastPrinted>2021-06-02T07:56:41Z</cp:lastPrinted>
  <dcterms:created xsi:type="dcterms:W3CDTF">2015-04-16T07:53:13Z</dcterms:created>
  <dcterms:modified xsi:type="dcterms:W3CDTF">2021-06-02T08:01:09Z</dcterms:modified>
</cp:coreProperties>
</file>