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Таблица 5" sheetId="1" r:id="rId1"/>
  </sheets>
  <definedNames>
    <definedName name="_xlnm._FilterDatabase" localSheetId="0" hidden="1">'Таблица 5'!$A$4:$F$4</definedName>
    <definedName name="_xlnm.Print_Titles" localSheetId="0">'Таблица 5'!$4:$4</definedName>
    <definedName name="_xlnm.Print_Area" localSheetId="0">'Таблица 5'!$A$1:$G$87</definedName>
  </definedNames>
  <calcPr calcId="125725"/>
</workbook>
</file>

<file path=xl/calcChain.xml><?xml version="1.0" encoding="utf-8"?>
<calcChain xmlns="http://schemas.openxmlformats.org/spreadsheetml/2006/main">
  <c r="D87" i="1"/>
  <c r="C87"/>
  <c r="F87"/>
  <c r="G87" s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1"/>
  <c r="G10"/>
  <c r="G9"/>
  <c r="G8"/>
  <c r="G7"/>
  <c r="G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1"/>
  <c r="E30"/>
  <c r="E29"/>
  <c r="E28"/>
  <c r="E27"/>
  <c r="E26"/>
  <c r="E25"/>
  <c r="E24"/>
  <c r="E23"/>
  <c r="E22"/>
  <c r="E21"/>
  <c r="E20"/>
  <c r="E19"/>
  <c r="E18"/>
  <c r="E17"/>
  <c r="E16"/>
  <c r="E15"/>
  <c r="G5"/>
  <c r="E13"/>
  <c r="E14"/>
  <c r="E12"/>
  <c r="E11"/>
  <c r="E10"/>
  <c r="E9"/>
  <c r="E8"/>
  <c r="E7"/>
  <c r="E6"/>
  <c r="E5"/>
  <c r="E87" l="1"/>
</calcChain>
</file>

<file path=xl/sharedStrings.xml><?xml version="1.0" encoding="utf-8"?>
<sst xmlns="http://schemas.openxmlformats.org/spreadsheetml/2006/main" count="175" uniqueCount="175">
  <si>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</si>
  <si>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</si>
  <si>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</si>
  <si>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</si>
  <si>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</si>
  <si>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</si>
  <si>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</si>
  <si>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</si>
  <si>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</si>
  <si>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</si>
  <si>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</si>
  <si>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</si>
  <si>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</si>
  <si>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</si>
  <si>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</si>
  <si>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</si>
  <si>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Раздел, подраздел</t>
  </si>
  <si>
    <t xml:space="preserve">Наименование 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</si>
  <si>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</si>
  <si>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</si>
  <si>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</si>
  <si>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</si>
  <si>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</si>
  <si>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</si>
  <si>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</si>
  <si>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</si>
  <si>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</si>
  <si>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</si>
  <si>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</si>
  <si>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</si>
  <si>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</si>
  <si>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</si>
  <si>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</si>
  <si>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</si>
  <si>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</si>
  <si>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</si>
  <si>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</si>
  <si>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</si>
  <si>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</si>
  <si>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</si>
  <si>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</si>
  <si>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</si>
  <si>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</si>
  <si>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</si>
  <si>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</si>
  <si>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</si>
  <si>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</si>
  <si>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</si>
  <si>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</si>
  <si>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</si>
  <si>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</si>
  <si>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</si>
  <si>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</si>
  <si>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</si>
  <si>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</si>
  <si>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</si>
  <si>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</si>
  <si>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</si>
  <si>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</si>
  <si>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</si>
  <si>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</si>
  <si>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</si>
  <si>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</si>
  <si>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</si>
  <si>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</si>
  <si>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</si>
  <si>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</si>
  <si>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</si>
  <si>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</si>
  <si>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</si>
  <si>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</si>
  <si>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</si>
  <si>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</si>
  <si>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</si>
  <si>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</si>
  <si>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</si>
  <si>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</si>
  <si>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</si>
  <si>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</si>
  <si>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</si>
  <si>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</si>
  <si>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образование</t>
  </si>
  <si>
    <t>0706</t>
  </si>
  <si>
    <t>Молодежная политика</t>
  </si>
  <si>
    <t>0707</t>
  </si>
  <si>
    <t>Прикладные научные исследования в области образования</t>
  </si>
  <si>
    <t>0708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</si>
  <si>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</si>
  <si>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</si>
  <si>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</si>
  <si>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</si>
  <si>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</si>
  <si>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</si>
  <si>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</si>
  <si>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</si>
  <si>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</si>
  <si>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</si>
  <si>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</si>
  <si>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</si>
  <si>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</si>
  <si>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</si>
  <si>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</si>
  <si>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</si>
  <si>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</si>
  <si>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</si>
  <si>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</si>
  <si>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</si>
  <si>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</si>
  <si>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</si>
  <si>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Санитарно-эпидемиологическое благополучие</t>
  </si>
  <si>
    <t>0907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</si>
  <si>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</si>
  <si>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</si>
  <si>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</si>
  <si>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</si>
  <si>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</si>
  <si>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</si>
  <si>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</si>
  <si>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</si>
  <si>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</si>
  <si>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</si>
  <si>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</si>
  <si>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</si>
  <si>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</si>
  <si>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</si>
  <si>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</si>
  <si>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</si>
  <si>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</si>
  <si>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</si>
  <si>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</si>
  <si>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</si>
  <si>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</si>
  <si>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</si>
  <si>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</si>
  <si>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</si>
  <si>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</si>
  <si>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</si>
  <si>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</si>
  <si>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</si>
  <si>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</si>
  <si>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</si>
  <si>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</si>
  <si>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</si>
  <si>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</si>
  <si>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</si>
  <si>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</si>
  <si>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</si>
  <si>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тыс. рублей</t>
  </si>
  <si>
    <t>Международные отношения и международное сотрудничество</t>
  </si>
  <si>
    <t>0108</t>
  </si>
  <si>
    <t>Коммунальное хозяйство</t>
  </si>
  <si>
    <t>0502</t>
  </si>
  <si>
    <t>Сбор, удаление отходов и очистка сточных вод</t>
  </si>
  <si>
    <t>0602</t>
  </si>
  <si>
    <t>ИТОГО РАСХОДЫ</t>
  </si>
  <si>
    <t>Факт на 01.07.2020</t>
  </si>
  <si>
    <t>Сведения о расходах консолидированного бюджета Самарской области  по разделам и подразделам бюджетной классификации расходов бюджетов за II квартал 2021 года в сравнении с плановыми назначениями и со II кварталом 2020 года</t>
  </si>
  <si>
    <t>Плановые назначения*</t>
  </si>
  <si>
    <t>% исполнения от годового плана</t>
  </si>
  <si>
    <t>II квартал 2021/             II квартал 2020, %</t>
  </si>
  <si>
    <t>Факт на 01.07.2021</t>
  </si>
  <si>
    <t>Резервные фонды</t>
  </si>
  <si>
    <t>0111</t>
  </si>
  <si>
    <t>НАЦИОНАЛЬНАЯ ОБОРОНА</t>
  </si>
  <si>
    <t>Прикладные научные исследования в области национальной экономики</t>
  </si>
  <si>
    <t>0411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</si>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</sst>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.0%"/>
    <numFmt numFmtId="165" formatCode="#,##0.0"/>
    <numFmt numFmtId="166" formatCode="_-* #,##0.0\ _₽_-;\-* #,##0.0\ _₽_-;_-* &quot;-&quot;??\ _₽_-;_-@_-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Continuous" vertical="center" wrapText="1"/>
    </xf>
    <xf numFmtId="164" fontId="3" fillId="0" borderId="1" xfId="1" applyNumberFormat="1" applyFont="1" applyBorder="1" applyAlignment="1">
      <alignment vertical="top"/>
    </xf>
    <xf numFmtId="164" fontId="4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0" borderId="1" xfId="1" applyNumberFormat="1" applyFont="1" applyBorder="1" applyAlignment="1">
      <alignment vertical="top"/>
    </xf>
    <xf numFmtId="166" fontId="3" fillId="3" borderId="1" xfId="2" applyNumberFormat="1" applyFont="1" applyFill="1" applyBorder="1" applyAlignment="1">
      <alignment horizontal="right" vertical="top" wrapText="1"/>
    </xf>
    <xf numFmtId="166" fontId="4" fillId="3" borderId="1" xfId="2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Normal="100" workbookViewId="0">
      <selection activeCell="D87" sqref="D87"/>
    </sheetView>
  </sheetViews>
  <sheetFormatPr defaultColWidth="17.140625" defaultRowHeight="15"/>
  <cols>
    <col min="1" max="1" width="33.140625" customWidth="1"/>
    <col min="2" max="2" width="11.7109375" customWidth="1"/>
    <col min="3" max="3" width="16.28515625" customWidth="1"/>
    <col min="4" max="4" width="15.28515625" style="8" customWidth="1"/>
    <col min="5" max="5" width="15.5703125" style="8" customWidth="1"/>
    <col min="6" max="6" width="16.28515625" style="8" customWidth="1"/>
    <col min="7" max="7" width="18.42578125" customWidth="1"/>
  </cols>
  <sheetData>
    <row r="1" spans="1:7" ht="25.5" customHeight="1">
      <c r="A1" s="19" t="s">
        <v>156</v>
      </c>
      <c r="B1" s="19"/>
      <c r="C1" s="19"/>
      <c r="D1" s="19"/>
      <c r="E1" s="19"/>
      <c r="F1" s="19"/>
      <c r="G1" s="19"/>
    </row>
    <row r="2" spans="1:7" ht="32.25" customHeight="1">
      <c r="A2" s="19"/>
      <c r="B2" s="19"/>
      <c r="C2" s="19"/>
      <c r="D2" s="19"/>
      <c r="E2" s="19"/>
      <c r="F2" s="19"/>
      <c r="G2" s="19"/>
    </row>
    <row r="3" spans="1:7" ht="15.75">
      <c r="A3" s="20" t="s">
        <v>147</v>
      </c>
      <c r="B3" s="20"/>
      <c r="C3" s="20"/>
      <c r="D3" s="20"/>
      <c r="E3" s="20"/>
      <c r="F3" s="20"/>
      <c r="G3" s="20"/>
    </row>
    <row r="4" spans="1:7" ht="35.25" customHeight="1">
      <c r="A4" s="1" t="s">
        <v>17</v>
      </c>
      <c r="B4" s="1" t="s">
        <v>16</v>
      </c>
      <c r="C4" s="9" t="s">
        <v>157</v>
      </c>
      <c r="D4" s="9" t="s">
        <v>160</v>
      </c>
      <c r="E4" s="12" t="s">
        <v>158</v>
      </c>
      <c r="F4" s="9" t="s">
        <v>155</v>
      </c>
      <c r="G4" s="2" t="s">
        <v>159</v>
      </c>
    </row>
    <row r="5" spans="1:7" ht="31.5">
      <c r="A5" s="3" t="s">
        <v>0</v>
      </c>
      <c r="B5" s="5" t="s">
        <v>1</v>
      </c>
      <c r="C5" s="13">
        <v>15373327.804579999</v>
      </c>
      <c r="D5" s="13">
        <v>5995093.8650600007</v>
      </c>
      <c r="E5" s="10">
        <f>D5/C5</f>
        <v>0.38996721733039164</v>
      </c>
      <c r="F5" s="13">
        <v>5774444.0349099999</v>
      </c>
      <c r="G5" s="10">
        <f>D5/F5</f>
        <v>1.0382114414506469</v>
      </c>
    </row>
    <row r="6" spans="1:7" ht="63">
      <c r="A6" s="4" t="s">
        <v>2</v>
      </c>
      <c r="B6" s="6" t="s">
        <v>3</v>
      </c>
      <c r="C6" s="14">
        <v>530891.47047000006</v>
      </c>
      <c r="D6" s="14">
        <v>249950.82271000001</v>
      </c>
      <c r="E6" s="11">
        <f t="shared" ref="E6:E69" si="0">D6/C6</f>
        <v>0.47081340841418617</v>
      </c>
      <c r="F6" s="14">
        <v>240079.59002</v>
      </c>
      <c r="G6" s="11">
        <f t="shared" ref="G6:G69" si="1">D6/F6</f>
        <v>1.041116500945281</v>
      </c>
    </row>
    <row r="7" spans="1:7" ht="94.5">
      <c r="A7" s="4" t="s">
        <v>4</v>
      </c>
      <c r="B7" s="6" t="s">
        <v>5</v>
      </c>
      <c r="C7" s="14">
        <v>672924.96326999995</v>
      </c>
      <c r="D7" s="14">
        <v>289179.52562000003</v>
      </c>
      <c r="E7" s="11">
        <f t="shared" si="0"/>
        <v>0.42973517316814347</v>
      </c>
      <c r="F7" s="14">
        <v>273024.47337000002</v>
      </c>
      <c r="G7" s="11">
        <f t="shared" si="1"/>
        <v>1.0591707111475932</v>
      </c>
    </row>
    <row r="8" spans="1:7" ht="93" customHeight="1">
      <c r="A8" s="4" t="s">
        <v>6</v>
      </c>
      <c r="B8" s="6" t="s">
        <v>7</v>
      </c>
      <c r="C8" s="14">
        <v>3490350.2715400001</v>
      </c>
      <c r="D8" s="14">
        <v>1522595.30935</v>
      </c>
      <c r="E8" s="11">
        <f t="shared" si="0"/>
        <v>0.43622994567768864</v>
      </c>
      <c r="F8" s="14">
        <v>1450417.56877</v>
      </c>
      <c r="G8" s="11">
        <f t="shared" si="1"/>
        <v>1.0497634213305957</v>
      </c>
    </row>
    <row r="9" spans="1:7" ht="15.75">
      <c r="A9" s="4" t="s">
        <v>8</v>
      </c>
      <c r="B9" s="6" t="s">
        <v>9</v>
      </c>
      <c r="C9" s="14">
        <v>604933.45192999998</v>
      </c>
      <c r="D9" s="14">
        <v>281990.77092000004</v>
      </c>
      <c r="E9" s="11">
        <f t="shared" si="0"/>
        <v>0.46615172300412089</v>
      </c>
      <c r="F9" s="14">
        <v>249589.09619000001</v>
      </c>
      <c r="G9" s="11">
        <f t="shared" si="1"/>
        <v>1.1298200731707215</v>
      </c>
    </row>
    <row r="10" spans="1:7" ht="83.25" customHeight="1">
      <c r="A10" s="4" t="s">
        <v>10</v>
      </c>
      <c r="B10" s="6" t="s">
        <v>11</v>
      </c>
      <c r="C10" s="14">
        <v>1038201.38715</v>
      </c>
      <c r="D10" s="14">
        <v>449405.88785</v>
      </c>
      <c r="E10" s="11">
        <f t="shared" si="0"/>
        <v>0.43286966614798944</v>
      </c>
      <c r="F10" s="14">
        <v>441770.18780000001</v>
      </c>
      <c r="G10" s="11">
        <f t="shared" si="1"/>
        <v>1.0172843262421702</v>
      </c>
    </row>
    <row r="11" spans="1:7" ht="31.5">
      <c r="A11" s="4" t="s">
        <v>12</v>
      </c>
      <c r="B11" s="6" t="s">
        <v>13</v>
      </c>
      <c r="C11" s="14">
        <v>611920.27099999995</v>
      </c>
      <c r="D11" s="14">
        <v>64335.066780000001</v>
      </c>
      <c r="E11" s="11">
        <f t="shared" si="0"/>
        <v>0.10513635489614301</v>
      </c>
      <c r="F11" s="14">
        <v>73630.7402</v>
      </c>
      <c r="G11" s="11">
        <f t="shared" si="1"/>
        <v>0.87375281852728137</v>
      </c>
    </row>
    <row r="12" spans="1:7" ht="35.25" customHeight="1">
      <c r="A12" s="4" t="s">
        <v>148</v>
      </c>
      <c r="B12" s="7" t="s">
        <v>149</v>
      </c>
      <c r="C12" s="14">
        <v>670</v>
      </c>
      <c r="D12" s="14">
        <v>500</v>
      </c>
      <c r="E12" s="11">
        <f t="shared" si="0"/>
        <v>0.74626865671641796</v>
      </c>
      <c r="F12" s="14">
        <v>0</v>
      </c>
      <c r="G12" s="11"/>
    </row>
    <row r="13" spans="1:7" ht="17.25" customHeight="1">
      <c r="A13" s="4" t="s">
        <v>161</v>
      </c>
      <c r="B13" s="7" t="s">
        <v>162</v>
      </c>
      <c r="C13" s="14">
        <v>410526.15067</v>
      </c>
      <c r="D13" s="14"/>
      <c r="E13" s="11">
        <f t="shared" si="0"/>
        <v>0</v>
      </c>
      <c r="F13" s="14"/>
      <c r="G13" s="11"/>
    </row>
    <row r="14" spans="1:7" ht="31.5">
      <c r="A14" s="4" t="s">
        <v>14</v>
      </c>
      <c r="B14" s="6" t="s">
        <v>15</v>
      </c>
      <c r="C14" s="14">
        <v>8012909.8385500005</v>
      </c>
      <c r="D14" s="14">
        <v>3137136.4818299999</v>
      </c>
      <c r="E14" s="11">
        <f t="shared" si="0"/>
        <v>0.39151026843423081</v>
      </c>
      <c r="F14" s="14">
        <v>3045932.3785600001</v>
      </c>
      <c r="G14" s="11">
        <f t="shared" si="1"/>
        <v>1.0299429179426227</v>
      </c>
    </row>
    <row r="15" spans="1:7" ht="20.25" customHeight="1">
      <c r="A15" s="3" t="s">
        <v>163</v>
      </c>
      <c r="B15" s="5" t="s">
        <v>18</v>
      </c>
      <c r="C15" s="13">
        <v>62422.882039999997</v>
      </c>
      <c r="D15" s="13">
        <v>24841.437989999999</v>
      </c>
      <c r="E15" s="10">
        <f t="shared" si="0"/>
        <v>0.39795403829771653</v>
      </c>
      <c r="F15" s="13">
        <v>20125.776969999999</v>
      </c>
      <c r="G15" s="10">
        <f t="shared" si="1"/>
        <v>1.2343095139645681</v>
      </c>
    </row>
    <row r="16" spans="1:7" ht="35.25" customHeight="1">
      <c r="A16" s="4" t="s">
        <v>19</v>
      </c>
      <c r="B16" s="6" t="s">
        <v>20</v>
      </c>
      <c r="C16" s="14">
        <v>48409.7811</v>
      </c>
      <c r="D16" s="14">
        <v>19859.530329999998</v>
      </c>
      <c r="E16" s="11">
        <f t="shared" si="0"/>
        <v>0.41023797007006085</v>
      </c>
      <c r="F16" s="14">
        <v>18860.112949999999</v>
      </c>
      <c r="G16" s="11">
        <f t="shared" si="1"/>
        <v>1.052991060162235</v>
      </c>
    </row>
    <row r="17" spans="1:7" ht="34.5" customHeight="1">
      <c r="A17" s="4" t="s">
        <v>21</v>
      </c>
      <c r="B17" s="6" t="s">
        <v>22</v>
      </c>
      <c r="C17" s="14">
        <v>14013.10094</v>
      </c>
      <c r="D17" s="14">
        <v>4981.9076599999999</v>
      </c>
      <c r="E17" s="11">
        <f t="shared" si="0"/>
        <v>0.3555178601318203</v>
      </c>
      <c r="F17" s="14">
        <v>1265.6640199999999</v>
      </c>
      <c r="G17" s="11">
        <f t="shared" si="1"/>
        <v>3.9362007462296353</v>
      </c>
    </row>
    <row r="18" spans="1:7" ht="63.75" customHeight="1">
      <c r="A18" s="3" t="s">
        <v>23</v>
      </c>
      <c r="B18" s="5" t="s">
        <v>24</v>
      </c>
      <c r="C18" s="13">
        <v>2434620.5061699999</v>
      </c>
      <c r="D18" s="13">
        <v>994109.57429999998</v>
      </c>
      <c r="E18" s="10">
        <f t="shared" si="0"/>
        <v>0.40832218893279348</v>
      </c>
      <c r="F18" s="13">
        <v>1047166.9717100001</v>
      </c>
      <c r="G18" s="10">
        <f t="shared" si="1"/>
        <v>0.94933243805106027</v>
      </c>
    </row>
    <row r="19" spans="1:7" ht="63">
      <c r="A19" s="4" t="s">
        <v>25</v>
      </c>
      <c r="B19" s="6" t="s">
        <v>26</v>
      </c>
      <c r="C19" s="14">
        <v>343765.98965</v>
      </c>
      <c r="D19" s="14">
        <v>131626.82177000001</v>
      </c>
      <c r="E19" s="11">
        <f t="shared" si="0"/>
        <v>0.3828965800369426</v>
      </c>
      <c r="F19" s="14">
        <v>372880.52149000001</v>
      </c>
      <c r="G19" s="11">
        <f t="shared" si="1"/>
        <v>0.35299999378897567</v>
      </c>
    </row>
    <row r="20" spans="1:7" ht="33" customHeight="1">
      <c r="A20" s="4" t="s">
        <v>27</v>
      </c>
      <c r="B20" s="6" t="s">
        <v>28</v>
      </c>
      <c r="C20" s="14">
        <v>1593232.2860599998</v>
      </c>
      <c r="D20" s="14">
        <v>616454.24051000003</v>
      </c>
      <c r="E20" s="11">
        <f t="shared" si="0"/>
        <v>0.38692050487783353</v>
      </c>
      <c r="F20" s="14">
        <v>427471.29174000002</v>
      </c>
      <c r="G20" s="11">
        <f t="shared" si="1"/>
        <v>1.4420950656142417</v>
      </c>
    </row>
    <row r="21" spans="1:7" ht="18.75" customHeight="1">
      <c r="A21" s="4" t="s">
        <v>29</v>
      </c>
      <c r="B21" s="6" t="s">
        <v>30</v>
      </c>
      <c r="C21" s="14">
        <v>14419</v>
      </c>
      <c r="D21" s="14">
        <v>7109</v>
      </c>
      <c r="E21" s="11">
        <f t="shared" si="0"/>
        <v>0.49303002982176297</v>
      </c>
      <c r="F21" s="14">
        <v>3940.2370000000001</v>
      </c>
      <c r="G21" s="11">
        <f t="shared" si="1"/>
        <v>1.8042061936883491</v>
      </c>
    </row>
    <row r="22" spans="1:7" ht="65.25" customHeight="1">
      <c r="A22" s="4" t="s">
        <v>31</v>
      </c>
      <c r="B22" s="6" t="s">
        <v>32</v>
      </c>
      <c r="C22" s="14">
        <v>483203.23045999999</v>
      </c>
      <c r="D22" s="14">
        <v>238919.51202000002</v>
      </c>
      <c r="E22" s="11">
        <f t="shared" si="0"/>
        <v>0.49444932682373283</v>
      </c>
      <c r="F22" s="14">
        <v>242874.92147999999</v>
      </c>
      <c r="G22" s="11">
        <f t="shared" si="1"/>
        <v>0.98371421208951093</v>
      </c>
    </row>
    <row r="23" spans="1:7" ht="31.5">
      <c r="A23" s="3" t="s">
        <v>33</v>
      </c>
      <c r="B23" s="5" t="s">
        <v>34</v>
      </c>
      <c r="C23" s="13">
        <v>68371633.558400005</v>
      </c>
      <c r="D23" s="13">
        <v>34633115.728190005</v>
      </c>
      <c r="E23" s="10">
        <f t="shared" si="0"/>
        <v>0.50654217144904023</v>
      </c>
      <c r="F23" s="13">
        <v>14314256.73927</v>
      </c>
      <c r="G23" s="10">
        <f t="shared" si="1"/>
        <v>2.4194840402140385</v>
      </c>
    </row>
    <row r="24" spans="1:7" ht="21" customHeight="1">
      <c r="A24" s="4" t="s">
        <v>35</v>
      </c>
      <c r="B24" s="6" t="s">
        <v>36</v>
      </c>
      <c r="C24" s="14">
        <v>625068.09791999997</v>
      </c>
      <c r="D24" s="14">
        <v>270352.59974000003</v>
      </c>
      <c r="E24" s="11">
        <f t="shared" si="0"/>
        <v>0.43251703396739566</v>
      </c>
      <c r="F24" s="14">
        <v>278434.19852999999</v>
      </c>
      <c r="G24" s="11">
        <f t="shared" si="1"/>
        <v>0.97097483415231689</v>
      </c>
    </row>
    <row r="25" spans="1:7" ht="35.25" customHeight="1">
      <c r="A25" s="4" t="s">
        <v>37</v>
      </c>
      <c r="B25" s="6" t="s">
        <v>38</v>
      </c>
      <c r="C25" s="14">
        <v>117747.7</v>
      </c>
      <c r="D25" s="14">
        <v>32098.802500000002</v>
      </c>
      <c r="E25" s="11">
        <f t="shared" si="0"/>
        <v>0.27260661991699203</v>
      </c>
      <c r="F25" s="14">
        <v>26080.880530000002</v>
      </c>
      <c r="G25" s="11">
        <f t="shared" si="1"/>
        <v>1.2307407513744706</v>
      </c>
    </row>
    <row r="26" spans="1:7" ht="33" customHeight="1">
      <c r="A26" s="4" t="s">
        <v>39</v>
      </c>
      <c r="B26" s="6" t="s">
        <v>40</v>
      </c>
      <c r="C26" s="14">
        <v>4129042.1796500003</v>
      </c>
      <c r="D26" s="14">
        <v>1781469.97327</v>
      </c>
      <c r="E26" s="11">
        <f t="shared" si="0"/>
        <v>0.4314487224301029</v>
      </c>
      <c r="F26" s="14">
        <v>1838379.3552899999</v>
      </c>
      <c r="G26" s="11">
        <f t="shared" si="1"/>
        <v>0.96904372220225321</v>
      </c>
    </row>
    <row r="27" spans="1:7" ht="18" customHeight="1">
      <c r="A27" s="4" t="s">
        <v>41</v>
      </c>
      <c r="B27" s="6" t="s">
        <v>42</v>
      </c>
      <c r="C27" s="14">
        <v>49149.913220000002</v>
      </c>
      <c r="D27" s="14">
        <v>1867.62347</v>
      </c>
      <c r="E27" s="11">
        <f t="shared" si="0"/>
        <v>3.7998510020563571E-2</v>
      </c>
      <c r="F27" s="14">
        <v>9301.02052</v>
      </c>
      <c r="G27" s="11">
        <f t="shared" si="1"/>
        <v>0.20079769375672768</v>
      </c>
    </row>
    <row r="28" spans="1:7" ht="18.75" customHeight="1">
      <c r="A28" s="4" t="s">
        <v>43</v>
      </c>
      <c r="B28" s="6" t="s">
        <v>44</v>
      </c>
      <c r="C28" s="14">
        <v>699975.29985000007</v>
      </c>
      <c r="D28" s="14">
        <v>307165.91933</v>
      </c>
      <c r="E28" s="11">
        <f t="shared" si="0"/>
        <v>0.43882394049593404</v>
      </c>
      <c r="F28" s="14">
        <v>315379.25195000001</v>
      </c>
      <c r="G28" s="11">
        <f t="shared" si="1"/>
        <v>0.97395728295626072</v>
      </c>
    </row>
    <row r="29" spans="1:7" ht="15.75">
      <c r="A29" s="4" t="s">
        <v>45</v>
      </c>
      <c r="B29" s="6" t="s">
        <v>46</v>
      </c>
      <c r="C29" s="14">
        <v>3190020.17796</v>
      </c>
      <c r="D29" s="14">
        <v>1161124.9485299999</v>
      </c>
      <c r="E29" s="11">
        <f t="shared" si="0"/>
        <v>0.36398670972436697</v>
      </c>
      <c r="F29" s="14">
        <v>1459781.2514500001</v>
      </c>
      <c r="G29" s="11">
        <f t="shared" si="1"/>
        <v>0.79541023518191856</v>
      </c>
    </row>
    <row r="30" spans="1:7" ht="33.75" customHeight="1">
      <c r="A30" s="4" t="s">
        <v>47</v>
      </c>
      <c r="B30" s="6" t="s">
        <v>48</v>
      </c>
      <c r="C30" s="14">
        <v>52838740.969640002</v>
      </c>
      <c r="D30" s="14">
        <v>29128004.816040002</v>
      </c>
      <c r="E30" s="11">
        <f t="shared" si="0"/>
        <v>0.55126227993918941</v>
      </c>
      <c r="F30" s="14">
        <v>8350245.1652299995</v>
      </c>
      <c r="G30" s="11">
        <f t="shared" si="1"/>
        <v>3.4882813905066583</v>
      </c>
    </row>
    <row r="31" spans="1:7" ht="17.25" customHeight="1">
      <c r="A31" s="4" t="s">
        <v>49</v>
      </c>
      <c r="B31" s="6" t="s">
        <v>50</v>
      </c>
      <c r="C31" s="14">
        <v>850039.22084000008</v>
      </c>
      <c r="D31" s="14">
        <v>233445.04983</v>
      </c>
      <c r="E31" s="11">
        <f t="shared" si="0"/>
        <v>0.27462856313772438</v>
      </c>
      <c r="F31" s="14">
        <v>239284.70490000001</v>
      </c>
      <c r="G31" s="11">
        <f t="shared" si="1"/>
        <v>0.97559536840250416</v>
      </c>
    </row>
    <row r="32" spans="1:7" ht="47.25">
      <c r="A32" s="4" t="s">
        <v>164</v>
      </c>
      <c r="B32" s="6" t="s">
        <v>165</v>
      </c>
      <c r="C32" s="14">
        <v>16000</v>
      </c>
      <c r="D32" s="14"/>
      <c r="E32" s="11"/>
      <c r="F32" s="14"/>
      <c r="G32" s="11"/>
    </row>
    <row r="33" spans="1:7" ht="34.5" customHeight="1">
      <c r="A33" s="4" t="s">
        <v>51</v>
      </c>
      <c r="B33" s="6" t="s">
        <v>52</v>
      </c>
      <c r="C33" s="14">
        <v>5855849.9993199995</v>
      </c>
      <c r="D33" s="14">
        <v>1717585.99548</v>
      </c>
      <c r="E33" s="11">
        <f t="shared" si="0"/>
        <v>0.29331113257331587</v>
      </c>
      <c r="F33" s="14">
        <v>1797370.9108699998</v>
      </c>
      <c r="G33" s="11">
        <f t="shared" si="1"/>
        <v>0.95561021105466726</v>
      </c>
    </row>
    <row r="34" spans="1:7" ht="46.5" customHeight="1">
      <c r="A34" s="3" t="s">
        <v>53</v>
      </c>
      <c r="B34" s="5" t="s">
        <v>54</v>
      </c>
      <c r="C34" s="13">
        <v>18929730.95273</v>
      </c>
      <c r="D34" s="13">
        <v>4889156.55779</v>
      </c>
      <c r="E34" s="10">
        <f t="shared" si="0"/>
        <v>0.25827924179159545</v>
      </c>
      <c r="F34" s="13">
        <v>3662301.1307800002</v>
      </c>
      <c r="G34" s="10">
        <f t="shared" si="1"/>
        <v>1.3349957808490487</v>
      </c>
    </row>
    <row r="35" spans="1:7" ht="18.75" customHeight="1">
      <c r="A35" s="4" t="s">
        <v>55</v>
      </c>
      <c r="B35" s="6" t="s">
        <v>56</v>
      </c>
      <c r="C35" s="14">
        <v>6308268.0868599992</v>
      </c>
      <c r="D35" s="14">
        <v>986976.94767999998</v>
      </c>
      <c r="E35" s="11">
        <f t="shared" si="0"/>
        <v>0.15645767334077859</v>
      </c>
      <c r="F35" s="14">
        <v>1044150.15998</v>
      </c>
      <c r="G35" s="11">
        <f t="shared" si="1"/>
        <v>0.94524426228015412</v>
      </c>
    </row>
    <row r="36" spans="1:7" ht="15.75" customHeight="1">
      <c r="A36" s="4" t="s">
        <v>150</v>
      </c>
      <c r="B36" s="7" t="s">
        <v>151</v>
      </c>
      <c r="C36" s="14">
        <v>1696548.76196</v>
      </c>
      <c r="D36" s="14">
        <v>508155.37663000001</v>
      </c>
      <c r="E36" s="11">
        <f t="shared" si="0"/>
        <v>0.29952300106183505</v>
      </c>
      <c r="F36" s="14">
        <v>279954.06451999996</v>
      </c>
      <c r="G36" s="11">
        <f t="shared" si="1"/>
        <v>1.8151384138725277</v>
      </c>
    </row>
    <row r="37" spans="1:7" ht="15.75">
      <c r="A37" s="4" t="s">
        <v>57</v>
      </c>
      <c r="B37" s="6" t="s">
        <v>58</v>
      </c>
      <c r="C37" s="14">
        <v>7466924.0935899997</v>
      </c>
      <c r="D37" s="14">
        <v>2448772.3840700001</v>
      </c>
      <c r="E37" s="11">
        <f t="shared" si="0"/>
        <v>0.32794928050388983</v>
      </c>
      <c r="F37" s="14">
        <v>1857456.74186</v>
      </c>
      <c r="G37" s="11">
        <f t="shared" si="1"/>
        <v>1.3183469250637163</v>
      </c>
    </row>
    <row r="38" spans="1:7" ht="50.25" customHeight="1">
      <c r="A38" s="4" t="s">
        <v>59</v>
      </c>
      <c r="B38" s="6" t="s">
        <v>60</v>
      </c>
      <c r="C38" s="14">
        <v>3457990.0103200004</v>
      </c>
      <c r="D38" s="14">
        <v>945251.84941000002</v>
      </c>
      <c r="E38" s="11">
        <f t="shared" si="0"/>
        <v>0.27335297285099069</v>
      </c>
      <c r="F38" s="14">
        <v>480740.16442000004</v>
      </c>
      <c r="G38" s="11">
        <f t="shared" si="1"/>
        <v>1.9662427218878638</v>
      </c>
    </row>
    <row r="39" spans="1:7" ht="35.25" customHeight="1">
      <c r="A39" s="3" t="s">
        <v>61</v>
      </c>
      <c r="B39" s="5" t="s">
        <v>62</v>
      </c>
      <c r="C39" s="13">
        <v>3285516.4532199996</v>
      </c>
      <c r="D39" s="13">
        <v>887978.07828000002</v>
      </c>
      <c r="E39" s="10">
        <f t="shared" si="0"/>
        <v>0.27027047069258447</v>
      </c>
      <c r="F39" s="13">
        <v>341165.28235000005</v>
      </c>
      <c r="G39" s="10">
        <f t="shared" si="1"/>
        <v>2.6027797206194827</v>
      </c>
    </row>
    <row r="40" spans="1:7" ht="17.25" customHeight="1">
      <c r="A40" s="4" t="s">
        <v>63</v>
      </c>
      <c r="B40" s="6" t="s">
        <v>64</v>
      </c>
      <c r="C40" s="14">
        <v>545.63300000000004</v>
      </c>
      <c r="D40" s="14">
        <v>277.43973999999997</v>
      </c>
      <c r="E40" s="11">
        <f t="shared" si="0"/>
        <v>0.50847316786191443</v>
      </c>
      <c r="F40" s="14">
        <v>227.22648999999998</v>
      </c>
      <c r="G40" s="11">
        <f t="shared" si="1"/>
        <v>1.2209832577178832</v>
      </c>
    </row>
    <row r="41" spans="1:7" ht="35.25" customHeight="1">
      <c r="A41" s="4" t="s">
        <v>152</v>
      </c>
      <c r="B41" s="7" t="s">
        <v>153</v>
      </c>
      <c r="C41" s="14">
        <v>2864055.7671699999</v>
      </c>
      <c r="D41" s="14">
        <v>779409.08103</v>
      </c>
      <c r="E41" s="11">
        <f t="shared" si="0"/>
        <v>0.27213474331197862</v>
      </c>
      <c r="F41" s="14">
        <v>219963.97180999999</v>
      </c>
      <c r="G41" s="11">
        <f t="shared" si="1"/>
        <v>3.5433488248849967</v>
      </c>
    </row>
    <row r="42" spans="1:7" ht="50.25" customHeight="1">
      <c r="A42" s="4" t="s">
        <v>65</v>
      </c>
      <c r="B42" s="6" t="s">
        <v>66</v>
      </c>
      <c r="C42" s="14">
        <v>35252.054060000002</v>
      </c>
      <c r="D42" s="14">
        <v>8323.7697000000007</v>
      </c>
      <c r="E42" s="11">
        <f t="shared" si="0"/>
        <v>0.23612155155080344</v>
      </c>
      <c r="F42" s="14">
        <v>5752.5216100000007</v>
      </c>
      <c r="G42" s="11">
        <f t="shared" si="1"/>
        <v>1.4469775629404371</v>
      </c>
    </row>
    <row r="43" spans="1:7" ht="35.25" customHeight="1">
      <c r="A43" s="4" t="s">
        <v>67</v>
      </c>
      <c r="B43" s="6" t="s">
        <v>68</v>
      </c>
      <c r="C43" s="14">
        <v>385662.99898999999</v>
      </c>
      <c r="D43" s="14">
        <v>99967.787810000009</v>
      </c>
      <c r="E43" s="11">
        <f t="shared" si="0"/>
        <v>0.25921021221066665</v>
      </c>
      <c r="F43" s="14">
        <v>115221.56243999999</v>
      </c>
      <c r="G43" s="11">
        <f t="shared" si="1"/>
        <v>0.86761354118988643</v>
      </c>
    </row>
    <row r="44" spans="1:7" ht="15.75">
      <c r="A44" s="3" t="s">
        <v>69</v>
      </c>
      <c r="B44" s="5" t="s">
        <v>70</v>
      </c>
      <c r="C44" s="13">
        <v>59800769.810160004</v>
      </c>
      <c r="D44" s="13">
        <v>28044718.491490003</v>
      </c>
      <c r="E44" s="10">
        <f t="shared" si="0"/>
        <v>0.46896918853250741</v>
      </c>
      <c r="F44" s="13">
        <v>25103128.173939999</v>
      </c>
      <c r="G44" s="10">
        <f t="shared" si="1"/>
        <v>1.1171802293788915</v>
      </c>
    </row>
    <row r="45" spans="1:7" ht="19.5" customHeight="1">
      <c r="A45" s="4" t="s">
        <v>71</v>
      </c>
      <c r="B45" s="6" t="s">
        <v>72</v>
      </c>
      <c r="C45" s="14">
        <v>16878926.325040001</v>
      </c>
      <c r="D45" s="14">
        <v>7807098.7186400006</v>
      </c>
      <c r="E45" s="11">
        <f t="shared" si="0"/>
        <v>0.46253526843458737</v>
      </c>
      <c r="F45" s="14">
        <v>7546188.7689100001</v>
      </c>
      <c r="G45" s="11">
        <f t="shared" si="1"/>
        <v>1.0345750626866026</v>
      </c>
    </row>
    <row r="46" spans="1:7" ht="15" customHeight="1">
      <c r="A46" s="4" t="s">
        <v>73</v>
      </c>
      <c r="B46" s="6" t="s">
        <v>74</v>
      </c>
      <c r="C46" s="14">
        <v>24211687.607240003</v>
      </c>
      <c r="D46" s="14">
        <v>12220936.772610001</v>
      </c>
      <c r="E46" s="11">
        <f t="shared" si="0"/>
        <v>0.50475361200991142</v>
      </c>
      <c r="F46" s="14">
        <v>10134676.34615</v>
      </c>
      <c r="G46" s="11">
        <f t="shared" si="1"/>
        <v>1.2058536804929678</v>
      </c>
    </row>
    <row r="47" spans="1:7" ht="31.5" customHeight="1">
      <c r="A47" s="4" t="s">
        <v>75</v>
      </c>
      <c r="B47" s="6" t="s">
        <v>76</v>
      </c>
      <c r="C47" s="14">
        <v>5756184.0112299994</v>
      </c>
      <c r="D47" s="14">
        <v>2808532.3771500001</v>
      </c>
      <c r="E47" s="11">
        <f t="shared" si="0"/>
        <v>0.48791566976849721</v>
      </c>
      <c r="F47" s="14">
        <v>2782306.5628299997</v>
      </c>
      <c r="G47" s="11">
        <f t="shared" si="1"/>
        <v>1.0094259254786522</v>
      </c>
    </row>
    <row r="48" spans="1:7" ht="36" customHeight="1">
      <c r="A48" s="4" t="s">
        <v>77</v>
      </c>
      <c r="B48" s="6" t="s">
        <v>78</v>
      </c>
      <c r="C48" s="14">
        <v>4890443.1654599998</v>
      </c>
      <c r="D48" s="14">
        <v>2282752.4636999997</v>
      </c>
      <c r="E48" s="11">
        <f t="shared" si="0"/>
        <v>0.4667782420665923</v>
      </c>
      <c r="F48" s="14">
        <v>2056586.65157</v>
      </c>
      <c r="G48" s="11">
        <f t="shared" si="1"/>
        <v>1.1099714480580454</v>
      </c>
    </row>
    <row r="49" spans="1:7" ht="48" customHeight="1">
      <c r="A49" s="4" t="s">
        <v>79</v>
      </c>
      <c r="B49" s="6" t="s">
        <v>80</v>
      </c>
      <c r="C49" s="14">
        <v>133306.66508999999</v>
      </c>
      <c r="D49" s="14">
        <v>58187.903200000001</v>
      </c>
      <c r="E49" s="11">
        <f t="shared" si="0"/>
        <v>0.43649657847726753</v>
      </c>
      <c r="F49" s="14">
        <v>45131.831989999999</v>
      </c>
      <c r="G49" s="11">
        <f t="shared" si="1"/>
        <v>1.2892874194181365</v>
      </c>
    </row>
    <row r="50" spans="1:7" ht="17.25" customHeight="1">
      <c r="A50" s="4" t="s">
        <v>81</v>
      </c>
      <c r="B50" s="6" t="s">
        <v>82</v>
      </c>
      <c r="C50" s="14">
        <v>22218.97</v>
      </c>
      <c r="D50" s="14">
        <v>13982.21997</v>
      </c>
      <c r="E50" s="11">
        <f t="shared" si="0"/>
        <v>0.62929199553354631</v>
      </c>
      <c r="F50" s="14">
        <v>4850.5531900000005</v>
      </c>
      <c r="G50" s="11">
        <f t="shared" si="1"/>
        <v>2.882603163454847</v>
      </c>
    </row>
    <row r="51" spans="1:7" ht="17.25" customHeight="1">
      <c r="A51" s="4" t="s">
        <v>83</v>
      </c>
      <c r="B51" s="6" t="s">
        <v>84</v>
      </c>
      <c r="C51" s="14">
        <v>1492429.49223</v>
      </c>
      <c r="D51" s="14">
        <v>501074.21645000001</v>
      </c>
      <c r="E51" s="11">
        <f t="shared" si="0"/>
        <v>0.33574397923568966</v>
      </c>
      <c r="F51" s="14">
        <v>362283.20958999998</v>
      </c>
      <c r="G51" s="11">
        <f t="shared" si="1"/>
        <v>1.383100853658306</v>
      </c>
    </row>
    <row r="52" spans="1:7" ht="51" customHeight="1">
      <c r="A52" s="4" t="s">
        <v>85</v>
      </c>
      <c r="B52" s="6" t="s">
        <v>86</v>
      </c>
      <c r="C52" s="14">
        <v>12800</v>
      </c>
      <c r="D52" s="14">
        <v>7383.5</v>
      </c>
      <c r="E52" s="11">
        <f t="shared" si="0"/>
        <v>0.57683593749999995</v>
      </c>
      <c r="F52" s="14">
        <v>2000</v>
      </c>
      <c r="G52" s="11">
        <f t="shared" si="1"/>
        <v>3.6917499999999999</v>
      </c>
    </row>
    <row r="53" spans="1:7" ht="35.25" customHeight="1">
      <c r="A53" s="4" t="s">
        <v>87</v>
      </c>
      <c r="B53" s="6" t="s">
        <v>88</v>
      </c>
      <c r="C53" s="14">
        <v>6402773.5738699995</v>
      </c>
      <c r="D53" s="14">
        <v>2344770.3197699999</v>
      </c>
      <c r="E53" s="11">
        <f t="shared" si="0"/>
        <v>0.36621165698239133</v>
      </c>
      <c r="F53" s="14">
        <v>2169104.2497100001</v>
      </c>
      <c r="G53" s="11">
        <f t="shared" si="1"/>
        <v>1.0809855358881371</v>
      </c>
    </row>
    <row r="54" spans="1:7" ht="31.5">
      <c r="A54" s="3" t="s">
        <v>89</v>
      </c>
      <c r="B54" s="5" t="s">
        <v>90</v>
      </c>
      <c r="C54" s="17">
        <v>7120197.6816000007</v>
      </c>
      <c r="D54" s="17">
        <v>2782455.1247199997</v>
      </c>
      <c r="E54" s="10">
        <f t="shared" si="0"/>
        <v>0.39078340927393268</v>
      </c>
      <c r="F54" s="17">
        <v>2614403.1756100003</v>
      </c>
      <c r="G54" s="10">
        <f t="shared" si="1"/>
        <v>1.064279278222185</v>
      </c>
    </row>
    <row r="55" spans="1:7" ht="15.75">
      <c r="A55" s="4" t="s">
        <v>91</v>
      </c>
      <c r="B55" s="6" t="s">
        <v>92</v>
      </c>
      <c r="C55" s="18">
        <v>6560322.42985</v>
      </c>
      <c r="D55" s="18">
        <v>2526818.7799200001</v>
      </c>
      <c r="E55" s="11">
        <f t="shared" si="0"/>
        <v>0.38516685832738484</v>
      </c>
      <c r="F55" s="18">
        <v>2305361.0783200003</v>
      </c>
      <c r="G55" s="11">
        <f t="shared" si="1"/>
        <v>1.0960620458472319</v>
      </c>
    </row>
    <row r="56" spans="1:7" ht="31.5">
      <c r="A56" s="4" t="s">
        <v>93</v>
      </c>
      <c r="B56" s="6" t="s">
        <v>94</v>
      </c>
      <c r="C56" s="18">
        <v>559875.25175000005</v>
      </c>
      <c r="D56" s="18">
        <v>255636.34480000002</v>
      </c>
      <c r="E56" s="11">
        <f t="shared" si="0"/>
        <v>0.45659518616148581</v>
      </c>
      <c r="F56" s="18">
        <v>309042.09729000001</v>
      </c>
      <c r="G56" s="11">
        <f t="shared" si="1"/>
        <v>0.82718939277749948</v>
      </c>
    </row>
    <row r="57" spans="1:7" ht="15.75">
      <c r="A57" s="3" t="s">
        <v>95</v>
      </c>
      <c r="B57" s="5" t="s">
        <v>96</v>
      </c>
      <c r="C57" s="17">
        <v>18364851.541869998</v>
      </c>
      <c r="D57" s="17">
        <v>6225450.8136800006</v>
      </c>
      <c r="E57" s="10">
        <f t="shared" si="0"/>
        <v>0.33898726594585338</v>
      </c>
      <c r="F57" s="17">
        <v>7328927.9388199998</v>
      </c>
      <c r="G57" s="10">
        <f t="shared" si="1"/>
        <v>0.8494353970524009</v>
      </c>
    </row>
    <row r="58" spans="1:7" ht="31.5">
      <c r="A58" s="4" t="s">
        <v>97</v>
      </c>
      <c r="B58" s="6" t="s">
        <v>98</v>
      </c>
      <c r="C58" s="18">
        <v>6274115.8905600002</v>
      </c>
      <c r="D58" s="18">
        <v>1911708.8803800002</v>
      </c>
      <c r="E58" s="11">
        <f t="shared" si="0"/>
        <v>0.30469773171648723</v>
      </c>
      <c r="F58" s="18">
        <v>3447209.2611700003</v>
      </c>
      <c r="G58" s="11">
        <f t="shared" si="1"/>
        <v>0.55456711082609378</v>
      </c>
    </row>
    <row r="59" spans="1:7" ht="15.75">
      <c r="A59" s="4" t="s">
        <v>99</v>
      </c>
      <c r="B59" s="6" t="s">
        <v>100</v>
      </c>
      <c r="C59" s="18">
        <v>4391771.7050200002</v>
      </c>
      <c r="D59" s="18">
        <v>2163518.4466399997</v>
      </c>
      <c r="E59" s="11">
        <f t="shared" si="0"/>
        <v>0.49262998897847926</v>
      </c>
      <c r="F59" s="18">
        <v>1726087.78611</v>
      </c>
      <c r="G59" s="11">
        <f t="shared" si="1"/>
        <v>1.2534231827894546</v>
      </c>
    </row>
    <row r="60" spans="1:7" ht="34.5" customHeight="1">
      <c r="A60" s="4" t="s">
        <v>101</v>
      </c>
      <c r="B60" s="6" t="s">
        <v>102</v>
      </c>
      <c r="C60" s="18">
        <v>246672.60665</v>
      </c>
      <c r="D60" s="18">
        <v>86118.407630000002</v>
      </c>
      <c r="E60" s="11">
        <f t="shared" si="0"/>
        <v>0.34912027241108329</v>
      </c>
      <c r="F60" s="18">
        <v>82287.60355</v>
      </c>
      <c r="G60" s="11">
        <f t="shared" si="1"/>
        <v>1.0465538418271265</v>
      </c>
    </row>
    <row r="61" spans="1:7" ht="15.75">
      <c r="A61" s="4" t="s">
        <v>103</v>
      </c>
      <c r="B61" s="6" t="s">
        <v>104</v>
      </c>
      <c r="C61" s="18">
        <v>272976.18335000001</v>
      </c>
      <c r="D61" s="18">
        <v>106806.44465</v>
      </c>
      <c r="E61" s="11">
        <f t="shared" si="0"/>
        <v>0.39126653226394009</v>
      </c>
      <c r="F61" s="18">
        <v>146923.31656000001</v>
      </c>
      <c r="G61" s="11">
        <f t="shared" si="1"/>
        <v>0.72695367318626225</v>
      </c>
    </row>
    <row r="62" spans="1:7" ht="31.5">
      <c r="A62" s="4" t="s">
        <v>105</v>
      </c>
      <c r="B62" s="6" t="s">
        <v>106</v>
      </c>
      <c r="C62" s="18">
        <v>317849.54730999999</v>
      </c>
      <c r="D62" s="18">
        <v>136273.98330000002</v>
      </c>
      <c r="E62" s="11">
        <f t="shared" si="0"/>
        <v>0.42873738362474823</v>
      </c>
      <c r="F62" s="18">
        <v>105074.36843999999</v>
      </c>
      <c r="G62" s="11">
        <f t="shared" si="1"/>
        <v>1.2969288830683361</v>
      </c>
    </row>
    <row r="63" spans="1:7" ht="63">
      <c r="A63" s="4" t="s">
        <v>107</v>
      </c>
      <c r="B63" s="6" t="s">
        <v>108</v>
      </c>
      <c r="C63" s="18">
        <v>444495.45062999998</v>
      </c>
      <c r="D63" s="18">
        <v>176256.75269999998</v>
      </c>
      <c r="E63" s="11">
        <f t="shared" si="0"/>
        <v>0.39653218598792117</v>
      </c>
      <c r="F63" s="18">
        <v>176364.13971000002</v>
      </c>
      <c r="G63" s="11">
        <f t="shared" si="1"/>
        <v>0.99939110632027228</v>
      </c>
    </row>
    <row r="64" spans="1:7" ht="30" customHeight="1">
      <c r="A64" s="4" t="s">
        <v>109</v>
      </c>
      <c r="B64" s="6" t="s">
        <v>110</v>
      </c>
      <c r="C64" s="18">
        <v>161189.30286000003</v>
      </c>
      <c r="D64" s="18">
        <v>111581.30596</v>
      </c>
      <c r="E64" s="11">
        <f t="shared" si="0"/>
        <v>0.69223766081371574</v>
      </c>
      <c r="F64" s="18">
        <v>104891.38584</v>
      </c>
      <c r="G64" s="11">
        <f t="shared" si="1"/>
        <v>1.0637794997789878</v>
      </c>
    </row>
    <row r="65" spans="1:7" ht="31.5">
      <c r="A65" s="4" t="s">
        <v>111</v>
      </c>
      <c r="B65" s="6" t="s">
        <v>112</v>
      </c>
      <c r="C65" s="18">
        <v>6255780.85549</v>
      </c>
      <c r="D65" s="18">
        <v>1533186.5924200001</v>
      </c>
      <c r="E65" s="11">
        <f t="shared" si="0"/>
        <v>0.24508316832653967</v>
      </c>
      <c r="F65" s="18">
        <v>1540090.0774400001</v>
      </c>
      <c r="G65" s="11">
        <f t="shared" si="1"/>
        <v>0.99551747971035875</v>
      </c>
    </row>
    <row r="66" spans="1:7" ht="15.75">
      <c r="A66" s="3" t="s">
        <v>113</v>
      </c>
      <c r="B66" s="5" t="s">
        <v>114</v>
      </c>
      <c r="C66" s="17">
        <v>61607706.266279995</v>
      </c>
      <c r="D66" s="17">
        <v>28256783.160799999</v>
      </c>
      <c r="E66" s="10">
        <f t="shared" si="0"/>
        <v>0.45865663361445258</v>
      </c>
      <c r="F66" s="17">
        <v>25638356.395009998</v>
      </c>
      <c r="G66" s="10">
        <f t="shared" si="1"/>
        <v>1.1021292755841254</v>
      </c>
    </row>
    <row r="67" spans="1:7" ht="15.75">
      <c r="A67" s="4" t="s">
        <v>115</v>
      </c>
      <c r="B67" s="6" t="s">
        <v>116</v>
      </c>
      <c r="C67" s="18">
        <v>606216.77514000004</v>
      </c>
      <c r="D67" s="18">
        <v>280069.41279999999</v>
      </c>
      <c r="E67" s="11">
        <f t="shared" si="0"/>
        <v>0.46199548459430312</v>
      </c>
      <c r="F67" s="18">
        <v>283444.51381999999</v>
      </c>
      <c r="G67" s="11">
        <f t="shared" si="1"/>
        <v>0.98809255125628104</v>
      </c>
    </row>
    <row r="68" spans="1:7" ht="31.5">
      <c r="A68" s="4" t="s">
        <v>117</v>
      </c>
      <c r="B68" s="6" t="s">
        <v>118</v>
      </c>
      <c r="C68" s="18">
        <v>8866319.7796200011</v>
      </c>
      <c r="D68" s="18">
        <v>3850439.9087899998</v>
      </c>
      <c r="E68" s="11">
        <f t="shared" si="0"/>
        <v>0.4342771301392227</v>
      </c>
      <c r="F68" s="18">
        <v>3817791.0579899997</v>
      </c>
      <c r="G68" s="11">
        <f t="shared" si="1"/>
        <v>1.0085517646995561</v>
      </c>
    </row>
    <row r="69" spans="1:7" ht="31.5">
      <c r="A69" s="4" t="s">
        <v>119</v>
      </c>
      <c r="B69" s="6" t="s">
        <v>120</v>
      </c>
      <c r="C69" s="18">
        <v>29116927.39686</v>
      </c>
      <c r="D69" s="18">
        <v>14272397.827629998</v>
      </c>
      <c r="E69" s="11">
        <f t="shared" si="0"/>
        <v>0.49017527272363048</v>
      </c>
      <c r="F69" s="18">
        <v>13960488.396600001</v>
      </c>
      <c r="G69" s="11">
        <f t="shared" si="1"/>
        <v>1.0223423007970094</v>
      </c>
    </row>
    <row r="70" spans="1:7" ht="15.75">
      <c r="A70" s="4" t="s">
        <v>121</v>
      </c>
      <c r="B70" s="6" t="s">
        <v>122</v>
      </c>
      <c r="C70" s="18">
        <v>20480720.77454</v>
      </c>
      <c r="D70" s="18">
        <v>9158530.9337099995</v>
      </c>
      <c r="E70" s="11">
        <f t="shared" ref="E70:E87" si="2">D70/C70</f>
        <v>0.44717815522855797</v>
      </c>
      <c r="F70" s="18">
        <v>7197493.7988500008</v>
      </c>
      <c r="G70" s="11">
        <f t="shared" ref="G70:G82" si="3">D70/F70</f>
        <v>1.2724611079447306</v>
      </c>
    </row>
    <row r="71" spans="1:7" ht="31.5">
      <c r="A71" s="4" t="s">
        <v>123</v>
      </c>
      <c r="B71" s="6" t="s">
        <v>124</v>
      </c>
      <c r="C71" s="18">
        <v>2537521.54012</v>
      </c>
      <c r="D71" s="18">
        <v>695345.07787000004</v>
      </c>
      <c r="E71" s="11">
        <f t="shared" si="2"/>
        <v>0.27402529077137094</v>
      </c>
      <c r="F71" s="18">
        <v>379138.62774999999</v>
      </c>
      <c r="G71" s="11">
        <f t="shared" si="3"/>
        <v>1.8340127514743849</v>
      </c>
    </row>
    <row r="72" spans="1:7" ht="31.5">
      <c r="A72" s="3" t="s">
        <v>125</v>
      </c>
      <c r="B72" s="5" t="s">
        <v>126</v>
      </c>
      <c r="C72" s="17">
        <v>9855720.6412099991</v>
      </c>
      <c r="D72" s="17">
        <v>4735947.3265500003</v>
      </c>
      <c r="E72" s="10">
        <f t="shared" si="2"/>
        <v>0.48052775631113692</v>
      </c>
      <c r="F72" s="17">
        <v>3616593.2463799999</v>
      </c>
      <c r="G72" s="10">
        <f t="shared" si="3"/>
        <v>1.3095051071309745</v>
      </c>
    </row>
    <row r="73" spans="1:7" ht="15.75">
      <c r="A73" s="4" t="s">
        <v>127</v>
      </c>
      <c r="B73" s="6" t="s">
        <v>128</v>
      </c>
      <c r="C73" s="18">
        <v>2714634.3963699997</v>
      </c>
      <c r="D73" s="18">
        <v>1217553.18423</v>
      </c>
      <c r="E73" s="11">
        <f t="shared" si="2"/>
        <v>0.4485146087657727</v>
      </c>
      <c r="F73" s="18">
        <v>972956.98559000005</v>
      </c>
      <c r="G73" s="11">
        <f t="shared" si="3"/>
        <v>1.2513946682768069</v>
      </c>
    </row>
    <row r="74" spans="1:7" ht="15.75">
      <c r="A74" s="4" t="s">
        <v>129</v>
      </c>
      <c r="B74" s="6" t="s">
        <v>130</v>
      </c>
      <c r="C74" s="18">
        <v>3702942.21796</v>
      </c>
      <c r="D74" s="18">
        <v>1788814.9995799998</v>
      </c>
      <c r="E74" s="11">
        <f t="shared" si="2"/>
        <v>0.48307937156132069</v>
      </c>
      <c r="F74" s="18">
        <v>1012112.47312</v>
      </c>
      <c r="G74" s="11">
        <f t="shared" si="3"/>
        <v>1.7674073258535081</v>
      </c>
    </row>
    <row r="75" spans="1:7" ht="15.75">
      <c r="A75" s="4" t="s">
        <v>131</v>
      </c>
      <c r="B75" s="6" t="s">
        <v>132</v>
      </c>
      <c r="C75" s="18">
        <v>3338934.8065999998</v>
      </c>
      <c r="D75" s="18">
        <v>1684453.7532500001</v>
      </c>
      <c r="E75" s="11">
        <f t="shared" si="2"/>
        <v>0.50448836255214602</v>
      </c>
      <c r="F75" s="18">
        <v>1580178.9031300002</v>
      </c>
      <c r="G75" s="11">
        <f t="shared" si="3"/>
        <v>1.0659892686286683</v>
      </c>
    </row>
    <row r="76" spans="1:7" ht="31.5">
      <c r="A76" s="4" t="s">
        <v>133</v>
      </c>
      <c r="B76" s="6" t="s">
        <v>134</v>
      </c>
      <c r="C76" s="18">
        <v>99209.220279999994</v>
      </c>
      <c r="D76" s="18">
        <v>45125.389490000001</v>
      </c>
      <c r="E76" s="11">
        <f t="shared" si="2"/>
        <v>0.45485076248600476</v>
      </c>
      <c r="F76" s="18">
        <v>51344.884539999999</v>
      </c>
      <c r="G76" s="11">
        <f t="shared" si="3"/>
        <v>0.87886826300768617</v>
      </c>
    </row>
    <row r="77" spans="1:7" ht="31.5">
      <c r="A77" s="3" t="s">
        <v>135</v>
      </c>
      <c r="B77" s="5" t="s">
        <v>136</v>
      </c>
      <c r="C77" s="17">
        <v>507472.60377999995</v>
      </c>
      <c r="D77" s="17">
        <v>218512.06105000002</v>
      </c>
      <c r="E77" s="10">
        <f t="shared" si="2"/>
        <v>0.43058888188716804</v>
      </c>
      <c r="F77" s="17">
        <v>209288.73668999999</v>
      </c>
      <c r="G77" s="10">
        <f t="shared" si="3"/>
        <v>1.0440698553867316</v>
      </c>
    </row>
    <row r="78" spans="1:7" ht="15.75">
      <c r="A78" s="4" t="s">
        <v>137</v>
      </c>
      <c r="B78" s="6" t="s">
        <v>138</v>
      </c>
      <c r="C78" s="18">
        <v>3736</v>
      </c>
      <c r="D78" s="18">
        <v>1907.6350299999999</v>
      </c>
      <c r="E78" s="11">
        <f t="shared" si="2"/>
        <v>0.5106089480728051</v>
      </c>
      <c r="F78" s="18">
        <v>92464.259260000006</v>
      </c>
      <c r="G78" s="11">
        <f t="shared" si="3"/>
        <v>2.0631052963242004E-2</v>
      </c>
    </row>
    <row r="79" spans="1:7" ht="31.5">
      <c r="A79" s="4" t="s">
        <v>139</v>
      </c>
      <c r="B79" s="6" t="s">
        <v>140</v>
      </c>
      <c r="C79" s="18">
        <v>142598.21388</v>
      </c>
      <c r="D79" s="18">
        <v>76388.10931</v>
      </c>
      <c r="E79" s="11">
        <f t="shared" si="2"/>
        <v>0.53568770064877902</v>
      </c>
      <c r="F79" s="18">
        <v>70333.50765</v>
      </c>
      <c r="G79" s="11">
        <f t="shared" si="3"/>
        <v>1.0860841704373605</v>
      </c>
    </row>
    <row r="80" spans="1:7" ht="31.5">
      <c r="A80" s="4" t="s">
        <v>141</v>
      </c>
      <c r="B80" s="6" t="s">
        <v>142</v>
      </c>
      <c r="C80" s="18">
        <v>361138.38989999995</v>
      </c>
      <c r="D80" s="18">
        <v>140216.31671000001</v>
      </c>
      <c r="E80" s="11">
        <f t="shared" si="2"/>
        <v>0.38826200877958789</v>
      </c>
      <c r="F80" s="18">
        <v>46490.969779999999</v>
      </c>
      <c r="G80" s="11">
        <f t="shared" si="3"/>
        <v>3.0159903605693299</v>
      </c>
    </row>
    <row r="81" spans="1:7" ht="63">
      <c r="A81" s="3" t="s">
        <v>143</v>
      </c>
      <c r="B81" s="5" t="s">
        <v>144</v>
      </c>
      <c r="C81" s="17">
        <v>4284425.7914000005</v>
      </c>
      <c r="D81" s="17">
        <v>1558312.1673399999</v>
      </c>
      <c r="E81" s="10">
        <f t="shared" si="2"/>
        <v>0.36371552296878457</v>
      </c>
      <c r="F81" s="17">
        <v>1842790.1147100001</v>
      </c>
      <c r="G81" s="10">
        <f t="shared" si="3"/>
        <v>0.84562650673065476</v>
      </c>
    </row>
    <row r="82" spans="1:7" ht="47.25">
      <c r="A82" s="4" t="s">
        <v>145</v>
      </c>
      <c r="B82" s="6" t="s">
        <v>146</v>
      </c>
      <c r="C82" s="18">
        <v>4284425.7914000005</v>
      </c>
      <c r="D82" s="18">
        <v>1558312.1673399999</v>
      </c>
      <c r="E82" s="11">
        <f t="shared" si="2"/>
        <v>0.36371552296878457</v>
      </c>
      <c r="F82" s="18">
        <v>1842790.1147100001</v>
      </c>
      <c r="G82" s="11">
        <f t="shared" si="3"/>
        <v>0.84562650673065476</v>
      </c>
    </row>
    <row r="83" spans="1:7" ht="78.75">
      <c r="A83" s="3" t="s">
        <v>166</v>
      </c>
      <c r="B83" s="5" t="s">
        <v>167</v>
      </c>
      <c r="C83" s="17">
        <v>89019.121040000013</v>
      </c>
      <c r="D83" s="15"/>
      <c r="E83" s="16"/>
      <c r="F83" s="15"/>
      <c r="G83" s="11"/>
    </row>
    <row r="84" spans="1:7" ht="78.75">
      <c r="A84" s="4" t="s">
        <v>168</v>
      </c>
      <c r="B84" s="6" t="s">
        <v>169</v>
      </c>
      <c r="C84" s="18"/>
      <c r="D84" s="15"/>
      <c r="E84" s="16"/>
      <c r="F84" s="15"/>
      <c r="G84" s="11"/>
    </row>
    <row r="85" spans="1:7" ht="15.75">
      <c r="A85" s="4" t="s">
        <v>170</v>
      </c>
      <c r="B85" s="6" t="s">
        <v>171</v>
      </c>
      <c r="C85" s="18">
        <v>57070.36</v>
      </c>
      <c r="D85" s="15"/>
      <c r="E85" s="16"/>
      <c r="F85" s="15"/>
      <c r="G85" s="11"/>
    </row>
    <row r="86" spans="1:7" ht="31.5">
      <c r="A86" s="4" t="s">
        <v>172</v>
      </c>
      <c r="B86" s="6" t="s">
        <v>173</v>
      </c>
      <c r="C86" s="18">
        <v>31948.761039999998</v>
      </c>
      <c r="D86" s="15"/>
      <c r="E86" s="16"/>
      <c r="F86" s="15"/>
      <c r="G86" s="11"/>
    </row>
    <row r="87" spans="1:7" ht="15.75">
      <c r="A87" s="3" t="s">
        <v>154</v>
      </c>
      <c r="B87" s="5"/>
      <c r="C87" s="13">
        <f>C81+C77+C72+C66+C57+C54+C44+C39+C34+C23+C18+C15+C5+C83</f>
        <v>270087415.61448002</v>
      </c>
      <c r="D87" s="13">
        <f>D81+D77+D72+D66+D57+D54+D44+D39+D34+D23+D18+D15+D5+D83</f>
        <v>119246474.38724001</v>
      </c>
      <c r="E87" s="10">
        <f t="shared" si="2"/>
        <v>0.44151066467106781</v>
      </c>
      <c r="F87" s="13">
        <f>F81+F77+F72+F66+F57+F54+F44+F39+F34+F23+F18+F15+F5+F83</f>
        <v>91512947.717149988</v>
      </c>
      <c r="G87" s="10">
        <f t="shared" ref="G87" si="4">D87/F87</f>
        <v>1.3030557681936916</v>
      </c>
    </row>
    <row r="89" spans="1:7" ht="20.25" customHeight="1">
      <c r="A89" s="21" t="s">
        <v>174</v>
      </c>
      <c r="B89" s="21"/>
      <c r="C89" s="21"/>
      <c r="D89" s="21"/>
      <c r="E89" s="21"/>
      <c r="F89" s="21"/>
      <c r="G89" s="21"/>
    </row>
    <row r="90" spans="1:7" ht="20.25" customHeight="1">
      <c r="A90" s="21"/>
      <c r="B90" s="21"/>
      <c r="C90" s="21"/>
      <c r="D90" s="21"/>
      <c r="E90" s="21"/>
      <c r="F90" s="21"/>
      <c r="G90" s="21"/>
    </row>
  </sheetData>
  <mergeCells count="3">
    <mergeCell ref="A1:G2"/>
    <mergeCell ref="A3:G3"/>
    <mergeCell ref="A89:G90"/>
  </mergeCells>
  <pageMargins left="0.35433070866141736" right="0.35433070866141736" top="0.55118110236220474" bottom="0.47244094488188981" header="0.31496062992125984" footer="0.2362204724409449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5</vt:lpstr>
      <vt:lpstr>'Таблица 5'!Заголовки_для_печати</vt:lpstr>
      <vt:lpstr>'Таблица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2020-08-12T13:11:26Z</cp:lastPrinted>
  <dcterms:created xsi:type="dcterms:W3CDTF">2019-06-13T06:02:48Z</dcterms:created>
  <dcterms:modified xsi:type="dcterms:W3CDTF">2021-09-10T11:52:01Z</dcterms:modified>
</cp:coreProperties>
</file>