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отчет'!$A$1:$F$48</definedName>
  </definedNames>
  <calcPr calcId="125725" iterate="1"/>
</workbook>
</file>

<file path=xl/calcChain.xml><?xml version="1.0" encoding="utf-8"?>
<calcChain xmlns="http://schemas.openxmlformats.org/spreadsheetml/2006/main">
  <c r="F44" i="1"/>
  <c r="F45"/>
  <c r="B46"/>
  <c r="E21" l="1"/>
  <c r="E5"/>
  <c r="E46" s="1"/>
  <c r="F6"/>
  <c r="F8"/>
  <c r="F9"/>
  <c r="F10"/>
  <c r="F11"/>
  <c r="F12"/>
  <c r="F13"/>
  <c r="F14"/>
  <c r="F15"/>
  <c r="F16"/>
  <c r="F17"/>
  <c r="F18"/>
  <c r="F19"/>
  <c r="F20"/>
  <c r="F22"/>
  <c r="F23"/>
  <c r="F24"/>
  <c r="F25"/>
  <c r="F27"/>
  <c r="F28"/>
  <c r="F29"/>
  <c r="F30"/>
  <c r="F31"/>
  <c r="F32"/>
  <c r="F33"/>
  <c r="F35"/>
  <c r="F36"/>
  <c r="F38"/>
  <c r="F39"/>
  <c r="F40"/>
  <c r="D6"/>
  <c r="D7"/>
  <c r="D8"/>
  <c r="D9"/>
  <c r="D10"/>
  <c r="D11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F21"/>
  <c r="F5" l="1"/>
  <c r="C46"/>
  <c r="D21"/>
  <c r="D5"/>
  <c r="F46" l="1"/>
  <c r="D46"/>
</calcChain>
</file>

<file path=xl/sharedStrings.xml><?xml version="1.0" encoding="utf-8"?>
<sst xmlns="http://schemas.openxmlformats.org/spreadsheetml/2006/main" count="50" uniqueCount="50">
  <si>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</si>
  <si>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</si>
  <si>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</si>
  <si>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</si>
  <si>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</si>
  <si>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</si>
  <si>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</si>
  <si>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</si>
  <si>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</si>
  <si>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</si>
  <si>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</si>
  <si>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</si>
  <si>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</si>
  <si>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</si>
  <si>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</si>
  <si>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</si>
  <si>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</si>
  <si>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</si>
  <si>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</si>
  <si>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</si>
  <si>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</si>
  <si>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</si>
  <si>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</si>
  <si>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</si>
  <si>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</si>
  <si>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</si>
  <si>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</si>
  <si>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</si>
  <si>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</si>
  <si>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</si>
  <si>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</si>
  <si>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</si>
  <si>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</si>
  <si>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</si>
  <si>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</si>
  <si>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</si>
  <si>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</si>
  <si>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</si>
  <si>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</si>
  <si>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</si>
  <si>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</si>
  <si>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Факт на 01.04.2021</t>
  </si>
  <si>
    <t>% исполнения от годового плана</t>
  </si>
  <si>
    <t xml:space="preserve">Плановые назначения* </t>
  </si>
  <si>
    <t>Факт на 01.04.2022</t>
  </si>
  <si>
    <t>*плановые назначения в соответствии с Законом Самарской области "Об областном бюджете на 2022 год и на плановый период 2023 и 2024 годов" (в редакции от 11.03.2022 № 20-ГД)</t>
  </si>
  <si>
    <t>Сведения о доходах бюджета Самарской области в разрезе видов доходов за I квартал 2022 года в сравнении с плановыми назначениями и с I кварталом 2021 года</t>
  </si>
  <si>
    <t>I квартал 2022/I квартал 2021, %</t>
  </si>
  <si>
    <t>Поступления от государственных организаций</t>
  </si>
  <si>
    <t xml:space="preserve">Поступления от негосударственных организаций 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</si>
</sst>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%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2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F48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19" t="s">
        <v>46</v>
      </c>
      <c r="B1" s="19"/>
      <c r="C1" s="19"/>
      <c r="D1" s="19"/>
      <c r="E1" s="19"/>
      <c r="F1" s="19"/>
    </row>
    <row r="2" spans="1:6" ht="23.25" customHeight="1">
      <c r="A2" s="19"/>
      <c r="B2" s="19"/>
      <c r="C2" s="19"/>
      <c r="D2" s="19"/>
      <c r="E2" s="19"/>
      <c r="F2" s="19"/>
    </row>
    <row r="3" spans="1:6" ht="15.75">
      <c r="A3" s="20" t="s">
        <v>1</v>
      </c>
      <c r="B3" s="20"/>
      <c r="C3" s="20"/>
      <c r="D3" s="20"/>
      <c r="E3" s="20"/>
      <c r="F3" s="20"/>
    </row>
    <row r="4" spans="1:6" ht="66" customHeight="1">
      <c r="A4" s="1" t="s">
        <v>0</v>
      </c>
      <c r="B4" s="22" t="s">
        <v>43</v>
      </c>
      <c r="C4" s="1" t="s">
        <v>44</v>
      </c>
      <c r="D4" s="1" t="s">
        <v>42</v>
      </c>
      <c r="E4" s="1" t="s">
        <v>41</v>
      </c>
      <c r="F4" s="2" t="s">
        <v>47</v>
      </c>
    </row>
    <row r="5" spans="1:6" ht="35.25" customHeight="1">
      <c r="A5" s="3" t="s">
        <v>2</v>
      </c>
      <c r="B5" s="9">
        <v>182137630.39000002</v>
      </c>
      <c r="C5" s="9">
        <v>56745579.342020005</v>
      </c>
      <c r="D5" s="13">
        <f>C5/B5</f>
        <v>0.31155329747353261</v>
      </c>
      <c r="E5" s="9">
        <f>E6+E7</f>
        <v>39281022.299999997</v>
      </c>
      <c r="F5" s="13">
        <f>C5/E5</f>
        <v>1.4446054613507351</v>
      </c>
    </row>
    <row r="6" spans="1:6" ht="15.75">
      <c r="A6" s="4" t="s">
        <v>3</v>
      </c>
      <c r="B6" s="10">
        <v>179204212.39000002</v>
      </c>
      <c r="C6" s="10">
        <v>55645148.587650008</v>
      </c>
      <c r="D6" s="14">
        <f t="shared" ref="D6:D46" si="0">C6/B6</f>
        <v>0.31051250328061558</v>
      </c>
      <c r="E6" s="10">
        <v>38646362.399999999</v>
      </c>
      <c r="F6" s="14">
        <f t="shared" ref="F6:F46" si="1">C6/E6</f>
        <v>1.4398547529961063</v>
      </c>
    </row>
    <row r="7" spans="1:6" ht="15.75">
      <c r="A7" s="4" t="s">
        <v>4</v>
      </c>
      <c r="B7" s="10">
        <v>2933418</v>
      </c>
      <c r="C7" s="10">
        <v>1100430.75437</v>
      </c>
      <c r="D7" s="14">
        <f t="shared" si="0"/>
        <v>0.37513602029100523</v>
      </c>
      <c r="E7" s="10">
        <v>634659.9</v>
      </c>
      <c r="F7" s="14">
        <v>0.34100000000000003</v>
      </c>
    </row>
    <row r="8" spans="1:6" ht="31.5">
      <c r="A8" s="5" t="s">
        <v>5</v>
      </c>
      <c r="B8" s="11">
        <v>73199285.599999994</v>
      </c>
      <c r="C8" s="11">
        <v>30247289.179609999</v>
      </c>
      <c r="D8" s="15">
        <f t="shared" si="0"/>
        <v>0.41321836588539057</v>
      </c>
      <c r="E8" s="11">
        <v>18124440</v>
      </c>
      <c r="F8" s="15">
        <f t="shared" si="1"/>
        <v>1.6688675169886629</v>
      </c>
    </row>
    <row r="9" spans="1:6" ht="31.5">
      <c r="A9" s="5" t="s">
        <v>6</v>
      </c>
      <c r="B9" s="11">
        <v>49676948.390000001</v>
      </c>
      <c r="C9" s="11">
        <v>12358884.628699999</v>
      </c>
      <c r="D9" s="15">
        <f t="shared" si="0"/>
        <v>0.24878510112323748</v>
      </c>
      <c r="E9" s="11">
        <v>10142946</v>
      </c>
      <c r="F9" s="15">
        <f t="shared" si="1"/>
        <v>1.2184709086196455</v>
      </c>
    </row>
    <row r="10" spans="1:6" ht="31.5">
      <c r="A10" s="5" t="s">
        <v>7</v>
      </c>
      <c r="B10" s="11">
        <v>25304866.600000001</v>
      </c>
      <c r="C10" s="11">
        <v>6390216.7461799998</v>
      </c>
      <c r="D10" s="15">
        <f t="shared" si="0"/>
        <v>0.25252916157163219</v>
      </c>
      <c r="E10" s="11">
        <v>5676421.4000000004</v>
      </c>
      <c r="F10" s="15">
        <f t="shared" si="1"/>
        <v>1.1257474200523589</v>
      </c>
    </row>
    <row r="11" spans="1:6" ht="15.75">
      <c r="A11" s="4" t="s">
        <v>8</v>
      </c>
      <c r="B11" s="10">
        <v>23592</v>
      </c>
      <c r="C11" s="10">
        <v>5051.3160200000002</v>
      </c>
      <c r="D11" s="14">
        <f t="shared" si="0"/>
        <v>0.21411139454052222</v>
      </c>
      <c r="E11" s="10">
        <v>4661</v>
      </c>
      <c r="F11" s="14">
        <f t="shared" si="1"/>
        <v>1.0837408324393907</v>
      </c>
    </row>
    <row r="12" spans="1:6" ht="15.75">
      <c r="A12" s="4" t="s">
        <v>9</v>
      </c>
      <c r="B12" s="10">
        <v>15597</v>
      </c>
      <c r="C12" s="10">
        <v>2421.8046300000001</v>
      </c>
      <c r="D12" s="14"/>
      <c r="E12" s="10">
        <v>39175</v>
      </c>
      <c r="F12" s="14">
        <f t="shared" si="1"/>
        <v>6.1820156477345248E-2</v>
      </c>
    </row>
    <row r="13" spans="1:6" ht="15.75">
      <c r="A13" s="4" t="s">
        <v>10</v>
      </c>
      <c r="B13" s="10">
        <v>8588475</v>
      </c>
      <c r="C13" s="10">
        <v>2165016.6613799999</v>
      </c>
      <c r="D13" s="14">
        <f t="shared" si="0"/>
        <v>0.25208394521495375</v>
      </c>
      <c r="E13" s="10">
        <v>1983601</v>
      </c>
      <c r="F13" s="14">
        <f t="shared" si="1"/>
        <v>1.0914577384161432</v>
      </c>
    </row>
    <row r="14" spans="1:6" ht="31.5">
      <c r="A14" s="4" t="s">
        <v>11</v>
      </c>
      <c r="B14" s="10">
        <v>3270419.4000000004</v>
      </c>
      <c r="C14" s="10">
        <v>760104.36704000004</v>
      </c>
      <c r="D14" s="14">
        <f t="shared" si="0"/>
        <v>0.23241800945774721</v>
      </c>
      <c r="E14" s="10">
        <v>637082</v>
      </c>
      <c r="F14" s="14">
        <f t="shared" si="1"/>
        <v>1.1931028769295005</v>
      </c>
    </row>
    <row r="15" spans="1:6" ht="31.5">
      <c r="A15" s="4" t="s">
        <v>12</v>
      </c>
      <c r="B15" s="10">
        <v>13406783.199999999</v>
      </c>
      <c r="C15" s="10">
        <v>3457622.59711</v>
      </c>
      <c r="D15" s="14">
        <f t="shared" si="0"/>
        <v>0.2579009853094365</v>
      </c>
      <c r="E15" s="10">
        <v>3011902</v>
      </c>
      <c r="F15" s="14">
        <f t="shared" si="1"/>
        <v>1.1479864209094452</v>
      </c>
    </row>
    <row r="16" spans="1:6" ht="15.75">
      <c r="A16" s="5" t="s">
        <v>13</v>
      </c>
      <c r="B16" s="11">
        <v>9957980</v>
      </c>
      <c r="C16" s="11">
        <v>2140443.7325599999</v>
      </c>
      <c r="D16" s="15">
        <f t="shared" si="0"/>
        <v>0.21494758299976499</v>
      </c>
      <c r="E16" s="11">
        <v>1682133.9</v>
      </c>
      <c r="F16" s="15">
        <f t="shared" si="1"/>
        <v>1.2724574022079931</v>
      </c>
    </row>
    <row r="17" spans="1:7" ht="31.5">
      <c r="A17" s="5" t="s">
        <v>14</v>
      </c>
      <c r="B17" s="11">
        <v>16139294.5</v>
      </c>
      <c r="C17" s="11">
        <v>3827697.5048600002</v>
      </c>
      <c r="D17" s="15">
        <f t="shared" si="0"/>
        <v>0.23716634607913006</v>
      </c>
      <c r="E17" s="11">
        <v>2340399</v>
      </c>
      <c r="F17" s="15">
        <f t="shared" si="1"/>
        <v>1.6354892925778897</v>
      </c>
    </row>
    <row r="18" spans="1:7" ht="15.75">
      <c r="A18" s="5" t="s">
        <v>15</v>
      </c>
      <c r="B18" s="11">
        <v>4557938</v>
      </c>
      <c r="C18" s="11">
        <v>535515.42055000004</v>
      </c>
      <c r="D18" s="15">
        <f t="shared" si="0"/>
        <v>0.11749072070528385</v>
      </c>
      <c r="E18" s="11">
        <v>594202</v>
      </c>
      <c r="F18" s="15">
        <f t="shared" si="1"/>
        <v>0.90123463157310146</v>
      </c>
      <c r="G18" s="8"/>
    </row>
    <row r="19" spans="1:7" ht="31.5">
      <c r="A19" s="5" t="s">
        <v>16</v>
      </c>
      <c r="B19" s="11">
        <v>107223</v>
      </c>
      <c r="C19" s="11">
        <v>28570.347170000001</v>
      </c>
      <c r="D19" s="15">
        <f t="shared" si="0"/>
        <v>0.26645726355352861</v>
      </c>
      <c r="E19" s="11">
        <v>22053</v>
      </c>
      <c r="F19" s="15">
        <f t="shared" si="1"/>
        <v>1.2955310919149323</v>
      </c>
    </row>
    <row r="20" spans="1:7" ht="15.75">
      <c r="A20" s="5" t="s">
        <v>17</v>
      </c>
      <c r="B20" s="11">
        <v>97674.3</v>
      </c>
      <c r="C20" s="11">
        <v>21736.96845</v>
      </c>
      <c r="D20" s="15">
        <f t="shared" si="0"/>
        <v>0.22254542341229985</v>
      </c>
      <c r="E20" s="11">
        <v>23978</v>
      </c>
      <c r="F20" s="15">
        <f t="shared" si="1"/>
        <v>0.90653801192760031</v>
      </c>
    </row>
    <row r="21" spans="1:7" ht="15.75">
      <c r="A21" s="5" t="s">
        <v>18</v>
      </c>
      <c r="B21" s="11">
        <v>163002</v>
      </c>
      <c r="C21" s="11">
        <v>94794.059569999998</v>
      </c>
      <c r="D21" s="15">
        <f t="shared" si="0"/>
        <v>0.58155151206733657</v>
      </c>
      <c r="E21" s="11">
        <f>E6-E8-E9-E10-E16-E17-E18-E19-E20</f>
        <v>39789.09999999823</v>
      </c>
      <c r="F21" s="15">
        <f t="shared" si="1"/>
        <v>2.3824127605299998</v>
      </c>
    </row>
    <row r="22" spans="1:7" ht="31.5">
      <c r="A22" s="5" t="s">
        <v>19</v>
      </c>
      <c r="B22" s="11">
        <v>120856</v>
      </c>
      <c r="C22" s="11">
        <v>565166.76260000002</v>
      </c>
      <c r="D22" s="15">
        <f t="shared" si="0"/>
        <v>4.6763649516780301</v>
      </c>
      <c r="E22" s="11">
        <v>89269</v>
      </c>
      <c r="F22" s="15">
        <f t="shared" si="1"/>
        <v>6.3310529142255429</v>
      </c>
    </row>
    <row r="23" spans="1:7" ht="31.5">
      <c r="A23" s="4" t="s">
        <v>20</v>
      </c>
      <c r="B23" s="10">
        <v>5734.4</v>
      </c>
      <c r="C23" s="10">
        <v>541492.07397999999</v>
      </c>
      <c r="D23" s="14">
        <f t="shared" si="0"/>
        <v>94.428723838588169</v>
      </c>
      <c r="E23" s="10">
        <v>77558</v>
      </c>
      <c r="F23" s="14">
        <f t="shared" si="1"/>
        <v>6.9817694368085821</v>
      </c>
    </row>
    <row r="24" spans="1:7" ht="31.5">
      <c r="A24" s="4" t="s">
        <v>21</v>
      </c>
      <c r="B24" s="10">
        <v>9845.2000000000007</v>
      </c>
      <c r="C24" s="10">
        <v>6786.3903899999996</v>
      </c>
      <c r="D24" s="14">
        <f t="shared" si="0"/>
        <v>0.68930955084711321</v>
      </c>
      <c r="E24" s="10">
        <v>1886</v>
      </c>
      <c r="F24" s="14">
        <f t="shared" si="1"/>
        <v>3.5982981919406147</v>
      </c>
    </row>
    <row r="25" spans="1:7" ht="15.75">
      <c r="A25" s="4" t="s">
        <v>22</v>
      </c>
      <c r="B25" s="10">
        <v>49058.1</v>
      </c>
      <c r="C25" s="10">
        <v>9999.6248899999991</v>
      </c>
      <c r="D25" s="14">
        <f t="shared" si="0"/>
        <v>0.20383229048821702</v>
      </c>
      <c r="E25" s="10">
        <v>7298</v>
      </c>
      <c r="F25" s="14">
        <f t="shared" si="1"/>
        <v>1.3701870224719099</v>
      </c>
    </row>
    <row r="26" spans="1:7" ht="31.5">
      <c r="A26" s="4" t="s">
        <v>23</v>
      </c>
      <c r="B26" s="10">
        <v>11065</v>
      </c>
      <c r="C26" s="10">
        <v>0</v>
      </c>
      <c r="D26" s="14">
        <f t="shared" si="0"/>
        <v>0</v>
      </c>
      <c r="E26" s="10"/>
      <c r="F26" s="14"/>
    </row>
    <row r="27" spans="1:7" ht="31.5">
      <c r="A27" s="5" t="s">
        <v>24</v>
      </c>
      <c r="B27" s="11">
        <v>183338.5</v>
      </c>
      <c r="C27" s="11">
        <v>77510.931960000002</v>
      </c>
      <c r="D27" s="15">
        <f t="shared" si="0"/>
        <v>0.42277498703218364</v>
      </c>
      <c r="E27" s="11">
        <v>73673</v>
      </c>
      <c r="F27" s="15">
        <f t="shared" si="1"/>
        <v>1.0520941452092354</v>
      </c>
    </row>
    <row r="28" spans="1:7" ht="31.5">
      <c r="A28" s="4" t="s">
        <v>25</v>
      </c>
      <c r="B28" s="10">
        <v>147415.20000000001</v>
      </c>
      <c r="C28" s="10">
        <v>53315.059939999999</v>
      </c>
      <c r="D28" s="14">
        <f t="shared" si="0"/>
        <v>0.36166596076931007</v>
      </c>
      <c r="E28" s="10">
        <v>66789</v>
      </c>
      <c r="F28" s="14">
        <f t="shared" si="1"/>
        <v>0.79826108999985024</v>
      </c>
    </row>
    <row r="29" spans="1:7" ht="31.5">
      <c r="A29" s="5" t="s">
        <v>26</v>
      </c>
      <c r="B29" s="11">
        <v>92535.6</v>
      </c>
      <c r="C29" s="11">
        <v>24666.743310000002</v>
      </c>
      <c r="D29" s="15">
        <f t="shared" si="0"/>
        <v>0.26656490377757319</v>
      </c>
      <c r="E29" s="11">
        <v>33520</v>
      </c>
      <c r="F29" s="15">
        <f t="shared" si="1"/>
        <v>0.73588136366348456</v>
      </c>
    </row>
    <row r="30" spans="1:7" ht="15.75">
      <c r="A30" s="5" t="s">
        <v>27</v>
      </c>
      <c r="B30" s="11">
        <v>5910</v>
      </c>
      <c r="C30" s="11">
        <v>6343.3498900000004</v>
      </c>
      <c r="D30" s="15">
        <f t="shared" si="0"/>
        <v>1.0733248544839256</v>
      </c>
      <c r="E30" s="11">
        <v>14</v>
      </c>
      <c r="F30" s="15">
        <f t="shared" si="1"/>
        <v>453.09642071428573</v>
      </c>
    </row>
    <row r="31" spans="1:7" ht="15.75">
      <c r="A31" s="5" t="s">
        <v>28</v>
      </c>
      <c r="B31" s="11">
        <v>2229.9</v>
      </c>
      <c r="C31" s="11">
        <v>114.161</v>
      </c>
      <c r="D31" s="15">
        <f t="shared" si="0"/>
        <v>5.1195569308040721E-2</v>
      </c>
      <c r="E31" s="11">
        <v>284</v>
      </c>
      <c r="F31" s="15">
        <f t="shared" si="1"/>
        <v>0.40197535211267604</v>
      </c>
    </row>
    <row r="32" spans="1:7" ht="15.75">
      <c r="A32" s="5" t="s">
        <v>29</v>
      </c>
      <c r="B32" s="11">
        <v>2527750.6</v>
      </c>
      <c r="C32" s="11">
        <v>426755.45118999999</v>
      </c>
      <c r="D32" s="15">
        <f t="shared" si="0"/>
        <v>0.1688281475197751</v>
      </c>
      <c r="E32" s="11">
        <v>437199</v>
      </c>
      <c r="F32" s="15">
        <f t="shared" si="1"/>
        <v>0.97611259675799811</v>
      </c>
    </row>
    <row r="33" spans="1:6" ht="24.75" customHeight="1">
      <c r="A33" s="4" t="s">
        <v>30</v>
      </c>
      <c r="B33" s="10">
        <v>2369579.9</v>
      </c>
      <c r="C33" s="10">
        <v>352582.79207999998</v>
      </c>
      <c r="D33" s="14">
        <f t="shared" si="0"/>
        <v>0.14879548568081624</v>
      </c>
      <c r="E33" s="10">
        <v>381961</v>
      </c>
      <c r="F33" s="14">
        <f t="shared" si="1"/>
        <v>0.92308584405214145</v>
      </c>
    </row>
    <row r="34" spans="1:6" ht="15.75">
      <c r="A34" s="5" t="s">
        <v>31</v>
      </c>
      <c r="B34" s="11">
        <v>797.4</v>
      </c>
      <c r="C34" s="11">
        <v>-126.64558</v>
      </c>
      <c r="D34" s="15">
        <f t="shared" si="0"/>
        <v>-0.1588231502382744</v>
      </c>
      <c r="E34" s="11">
        <v>701</v>
      </c>
      <c r="F34" s="15">
        <v>1E-3</v>
      </c>
    </row>
    <row r="35" spans="1:6" ht="31.5">
      <c r="A35" s="3" t="s">
        <v>32</v>
      </c>
      <c r="B35" s="12">
        <v>62944178.473649994</v>
      </c>
      <c r="C35" s="12">
        <v>27526436.54377</v>
      </c>
      <c r="D35" s="16">
        <f t="shared" si="0"/>
        <v>0.43731504979913677</v>
      </c>
      <c r="E35" s="12">
        <v>21216743</v>
      </c>
      <c r="F35" s="16">
        <f t="shared" si="1"/>
        <v>1.2973921842655114</v>
      </c>
    </row>
    <row r="36" spans="1:6" ht="31.5">
      <c r="A36" s="5" t="s">
        <v>33</v>
      </c>
      <c r="B36" s="11">
        <v>58677786.899999999</v>
      </c>
      <c r="C36" s="11">
        <v>27420200.837860003</v>
      </c>
      <c r="D36" s="15">
        <f t="shared" si="0"/>
        <v>0.46730121033007133</v>
      </c>
      <c r="E36" s="11">
        <v>21048505.800000001</v>
      </c>
      <c r="F36" s="15">
        <f t="shared" si="1"/>
        <v>1.3027148386875045</v>
      </c>
    </row>
    <row r="37" spans="1:6" ht="15.75">
      <c r="A37" s="5" t="s">
        <v>34</v>
      </c>
      <c r="B37" s="11">
        <v>0</v>
      </c>
      <c r="C37" s="11"/>
      <c r="D37" s="15"/>
      <c r="E37" s="11"/>
      <c r="F37" s="15"/>
    </row>
    <row r="38" spans="1:6" ht="15.75">
      <c r="A38" s="5" t="s">
        <v>35</v>
      </c>
      <c r="B38" s="11">
        <v>25225851.5</v>
      </c>
      <c r="C38" s="11">
        <v>4145423.2659999998</v>
      </c>
      <c r="D38" s="15">
        <f t="shared" si="0"/>
        <v>0.16433234239882843</v>
      </c>
      <c r="E38" s="11">
        <v>3299025</v>
      </c>
      <c r="F38" s="15">
        <f t="shared" si="1"/>
        <v>1.2565601248853828</v>
      </c>
    </row>
    <row r="39" spans="1:6" ht="15.75">
      <c r="A39" s="5" t="s">
        <v>36</v>
      </c>
      <c r="B39" s="11">
        <v>8403619</v>
      </c>
      <c r="C39" s="11">
        <v>1887939.9286799999</v>
      </c>
      <c r="D39" s="15">
        <f t="shared" si="0"/>
        <v>0.22465796327510801</v>
      </c>
      <c r="E39" s="11">
        <v>2435134</v>
      </c>
      <c r="F39" s="15">
        <f t="shared" si="1"/>
        <v>0.7752920080291269</v>
      </c>
    </row>
    <row r="40" spans="1:6" ht="31.5">
      <c r="A40" s="5" t="s">
        <v>37</v>
      </c>
      <c r="B40" s="11">
        <v>25048316.399999999</v>
      </c>
      <c r="C40" s="11">
        <v>21386837.643180002</v>
      </c>
      <c r="D40" s="15">
        <f t="shared" si="0"/>
        <v>0.85382335888970173</v>
      </c>
      <c r="E40" s="11">
        <v>15314348</v>
      </c>
      <c r="F40" s="15">
        <f t="shared" si="1"/>
        <v>1.3965228975585511</v>
      </c>
    </row>
    <row r="41" spans="1:6" ht="38.450000000000003" customHeight="1">
      <c r="A41" s="18" t="s">
        <v>48</v>
      </c>
      <c r="B41" s="11">
        <v>3784917.5</v>
      </c>
      <c r="C41" s="11">
        <v>39087.022429999997</v>
      </c>
      <c r="D41" s="15"/>
      <c r="E41" s="11"/>
      <c r="F41" s="15"/>
    </row>
    <row r="42" spans="1:6" ht="47.25">
      <c r="A42" s="18" t="s">
        <v>49</v>
      </c>
      <c r="B42" s="11">
        <v>476251.9</v>
      </c>
      <c r="C42" s="11"/>
      <c r="D42" s="15"/>
      <c r="E42" s="11"/>
      <c r="F42" s="15"/>
    </row>
    <row r="43" spans="1:6" ht="15.75">
      <c r="A43" s="17"/>
      <c r="B43" s="11">
        <v>0</v>
      </c>
      <c r="C43" s="11">
        <v>0</v>
      </c>
      <c r="D43" s="15"/>
      <c r="E43" s="11"/>
      <c r="F43" s="15"/>
    </row>
    <row r="44" spans="1:6" ht="31.5">
      <c r="A44" s="5" t="s">
        <v>38</v>
      </c>
      <c r="B44" s="11">
        <v>5222.1736499999997</v>
      </c>
      <c r="C44" s="11">
        <v>180591.22899999999</v>
      </c>
      <c r="D44" s="15"/>
      <c r="E44" s="11">
        <v>127940</v>
      </c>
      <c r="F44" s="15">
        <f t="shared" si="1"/>
        <v>1.4115306315460372</v>
      </c>
    </row>
    <row r="45" spans="1:6" ht="31.5">
      <c r="A45" s="5" t="s">
        <v>39</v>
      </c>
      <c r="B45" s="11"/>
      <c r="C45" s="11">
        <v>-113442.54552</v>
      </c>
      <c r="D45" s="15"/>
      <c r="E45" s="11">
        <v>-54740</v>
      </c>
      <c r="F45" s="15">
        <f t="shared" si="1"/>
        <v>2.0723884822798686</v>
      </c>
    </row>
    <row r="46" spans="1:6" ht="33.75" customHeight="1">
      <c r="A46" s="6" t="s">
        <v>40</v>
      </c>
      <c r="B46" s="9">
        <f>B5+B35</f>
        <v>245081808.86365002</v>
      </c>
      <c r="C46" s="9">
        <f>C5+C35</f>
        <v>84272015.885790005</v>
      </c>
      <c r="D46" s="13">
        <f t="shared" si="0"/>
        <v>0.34385259467655677</v>
      </c>
      <c r="E46" s="9">
        <f>E5+E35</f>
        <v>60497765.299999997</v>
      </c>
      <c r="F46" s="13">
        <f t="shared" si="1"/>
        <v>1.3929773350783587</v>
      </c>
    </row>
    <row r="48" spans="1:6" ht="38.25" customHeight="1">
      <c r="A48" s="21" t="s">
        <v>45</v>
      </c>
      <c r="B48" s="21"/>
      <c r="C48" s="21"/>
      <c r="D48" s="21"/>
      <c r="E48" s="21"/>
      <c r="F48" s="21"/>
    </row>
    <row r="49" spans="1:6" ht="69.599999999999994" customHeight="1">
      <c r="A49" s="21"/>
      <c r="B49" s="21"/>
      <c r="C49" s="21"/>
      <c r="D49" s="21"/>
      <c r="E49" s="21"/>
      <c r="F49" s="21"/>
    </row>
    <row r="50" spans="1:6" ht="18.75">
      <c r="E50" s="7"/>
    </row>
  </sheetData>
  <mergeCells count="4">
    <mergeCell ref="A1:F2"/>
    <mergeCell ref="A3:F3"/>
    <mergeCell ref="A48:F48"/>
    <mergeCell ref="A49:F49"/>
  </mergeCells>
  <pageMargins left="0.62992125984251968" right="0.31496062992125984" top="0.47244094488188981" bottom="0.55118110236220474" header="0.31496062992125984" footer="0.31496062992125984"/>
  <pageSetup paperSize="9" scale="71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2022-06-08T07:43:26Z</cp:lastPrinted>
  <dcterms:created xsi:type="dcterms:W3CDTF">2019-06-13T11:12:32Z</dcterms:created>
  <dcterms:modified xsi:type="dcterms:W3CDTF">2022-06-08T07:43:29Z</dcterms:modified>
</cp:coreProperties>
</file>