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25" windowHeight="1102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отчет'!$A$1:$F$54</definedName>
  </definedNames>
  <calcPr calcId="125725"/>
</workbook>
</file>

<file path=xl/calcChain.xml><?xml version="1.0" encoding="utf-8"?>
<calcChain xmlns="http://schemas.openxmlformats.org/spreadsheetml/2006/main">
  <c r="E5" i="1"/>
  <c r="E51" s="1"/>
  <c r="F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7"/>
  <c r="F48"/>
  <c r="F49"/>
  <c r="F50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49"/>
  <c r="D50"/>
  <c r="D5"/>
  <c r="C51"/>
  <c r="B51"/>
  <c r="D51" l="1"/>
  <c r="F51"/>
  <c r="F5"/>
</calcChain>
</file>

<file path=xl/sharedStrings.xml><?xml version="1.0" encoding="utf-8"?>
<sst xmlns="http://schemas.openxmlformats.org/spreadsheetml/2006/main" count="56" uniqueCount="56">
  <si>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</si>
  <si>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</si>
  <si>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</si>
  <si>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</si>
  <si>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</si>
  <si>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</si>
  <si>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</si>
  <si>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</si>
  <si>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</si>
  <si>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</si>
  <si>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</si>
  <si>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</si>
  <si>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</si>
  <si>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</si>
  <si>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Единый 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</si>
  <si>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</si>
  <si>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</si>
  <si>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</si>
  <si>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</si>
  <si>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</si>
  <si>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</si>
  <si>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</si>
  <si>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</si>
  <si>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</si>
  <si>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в виде дивидендов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</si>
  <si>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</si>
  <si>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</si>
  <si>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</si>
  <si>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</si>
  <si>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</si>
  <si>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</si>
  <si>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</si>
  <si>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</si>
  <si>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</si>
  <si>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</si>
  <si>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</si>
  <si>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</si>
  <si>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</si>
  <si>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</si>
  <si>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</si>
  <si>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</si>
  <si>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</si>
  <si>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</si>
  <si>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</si>
  <si>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</si>
  <si>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</si>
  <si>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</si>
  <si>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</si>
  <si>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 бюджета</t>
  </si>
  <si>
    <t>Плановые назначения*</t>
  </si>
  <si>
    <t>Факт на 01.04.2021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</si>
  <si>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</si>
  <si>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% исполнения</t>
  </si>
  <si>
    <t>Факт на 01.04.2022</t>
  </si>
  <si>
    <t>I квартал 2022/I квартал 2021, %</t>
  </si>
  <si>
    <t>Сведения о доходах консолидированного бюджета Самарской области в разрезе видов доходов за I квартал 2022 года в сравнении с плановыми назначениями и с I кварталом 2021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</si>
</sst>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7" fillId="2" borderId="1" xfId="3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>
      <selection activeCell="B4" sqref="B4"/>
    </sheetView>
  </sheetViews>
  <sheetFormatPr defaultColWidth="17.140625" defaultRowHeight="15"/>
  <cols>
    <col min="1" max="1" width="30" bestFit="1" customWidth="1"/>
    <col min="2" max="2" width="20.28515625" customWidth="1"/>
    <col min="3" max="3" width="20.7109375" customWidth="1"/>
    <col min="4" max="4" width="18.28515625" customWidth="1"/>
    <col min="5" max="5" width="19.85546875" customWidth="1"/>
    <col min="6" max="6" width="17.85546875" customWidth="1"/>
  </cols>
  <sheetData>
    <row r="1" spans="1:6" ht="15" customHeight="1">
      <c r="A1" s="15" t="s">
        <v>55</v>
      </c>
      <c r="B1" s="15"/>
      <c r="C1" s="15"/>
      <c r="D1" s="15"/>
      <c r="E1" s="15"/>
      <c r="F1" s="15"/>
    </row>
    <row r="2" spans="1:6" ht="23.25" customHeight="1">
      <c r="A2" s="15"/>
      <c r="B2" s="15"/>
      <c r="C2" s="15"/>
      <c r="D2" s="15"/>
      <c r="E2" s="15"/>
      <c r="F2" s="15"/>
    </row>
    <row r="3" spans="1:6" ht="15.75">
      <c r="A3" s="16" t="s">
        <v>1</v>
      </c>
      <c r="B3" s="16"/>
      <c r="C3" s="16"/>
      <c r="D3" s="16"/>
      <c r="E3" s="16"/>
      <c r="F3" s="16"/>
    </row>
    <row r="4" spans="1:6" ht="36" customHeight="1">
      <c r="A4" s="1" t="s">
        <v>0</v>
      </c>
      <c r="B4" s="18" t="s">
        <v>49</v>
      </c>
      <c r="C4" s="1" t="s">
        <v>53</v>
      </c>
      <c r="D4" s="1" t="s">
        <v>52</v>
      </c>
      <c r="E4" s="1" t="s">
        <v>50</v>
      </c>
      <c r="F4" s="2" t="s">
        <v>54</v>
      </c>
    </row>
    <row r="5" spans="1:6" ht="35.25" customHeight="1">
      <c r="A5" s="3" t="s">
        <v>2</v>
      </c>
      <c r="B5" s="7">
        <v>221508061.94354999</v>
      </c>
      <c r="C5" s="7">
        <v>65611567.208210006</v>
      </c>
      <c r="D5" s="11">
        <f>C5/B5</f>
        <v>0.29620396942902566</v>
      </c>
      <c r="E5" s="7">
        <f>E6+E7</f>
        <v>47452291.900000006</v>
      </c>
      <c r="F5" s="11">
        <f>C5/E5</f>
        <v>1.3826848942613454</v>
      </c>
    </row>
    <row r="6" spans="1:6" ht="15.75">
      <c r="A6" s="4" t="s">
        <v>3</v>
      </c>
      <c r="B6" s="8">
        <v>214747555.63481</v>
      </c>
      <c r="C6" s="8">
        <v>63428100.384480007</v>
      </c>
      <c r="D6" s="12">
        <f t="shared" ref="D6:D51" si="0">C6/B6</f>
        <v>0.29536122167715367</v>
      </c>
      <c r="E6" s="8">
        <v>45754757.700000003</v>
      </c>
      <c r="F6" s="12">
        <f t="shared" ref="F6:F51" si="1">C6/E6</f>
        <v>1.3862624035812565</v>
      </c>
    </row>
    <row r="7" spans="1:6" ht="15.75">
      <c r="A7" s="4" t="s">
        <v>4</v>
      </c>
      <c r="B7" s="8">
        <v>6760506.3087399993</v>
      </c>
      <c r="C7" s="8">
        <v>2183466.8237299998</v>
      </c>
      <c r="D7" s="12">
        <f t="shared" si="0"/>
        <v>0.32297386083453666</v>
      </c>
      <c r="E7" s="8">
        <v>1697534.2</v>
      </c>
      <c r="F7" s="12">
        <v>0.55400000000000005</v>
      </c>
    </row>
    <row r="8" spans="1:6" ht="31.5">
      <c r="A8" s="5" t="s">
        <v>5</v>
      </c>
      <c r="B8" s="9">
        <v>73199285.599999994</v>
      </c>
      <c r="C8" s="9">
        <v>30247289.179609999</v>
      </c>
      <c r="D8" s="13">
        <f t="shared" si="0"/>
        <v>0.41321836588539057</v>
      </c>
      <c r="E8" s="9">
        <v>18124440</v>
      </c>
      <c r="F8" s="13">
        <f t="shared" si="1"/>
        <v>1.6688675169886629</v>
      </c>
    </row>
    <row r="9" spans="1:6" ht="31.5">
      <c r="A9" s="5" t="s">
        <v>6</v>
      </c>
      <c r="B9" s="9">
        <v>73420746.070859998</v>
      </c>
      <c r="C9" s="9">
        <v>17970749.515999999</v>
      </c>
      <c r="D9" s="13">
        <f t="shared" si="0"/>
        <v>0.24476391861580959</v>
      </c>
      <c r="E9" s="9">
        <v>14775116</v>
      </c>
      <c r="F9" s="13">
        <f t="shared" si="1"/>
        <v>1.2162848343119605</v>
      </c>
    </row>
    <row r="10" spans="1:6" ht="31.5">
      <c r="A10" s="5" t="s">
        <v>7</v>
      </c>
      <c r="B10" s="9">
        <v>26369720.324000001</v>
      </c>
      <c r="C10" s="9">
        <v>6665836.0643600002</v>
      </c>
      <c r="D10" s="13">
        <f t="shared" si="0"/>
        <v>0.25278372248389719</v>
      </c>
      <c r="E10" s="9">
        <v>5898304.9000000004</v>
      </c>
      <c r="F10" s="13">
        <f t="shared" si="1"/>
        <v>1.1301274141253701</v>
      </c>
    </row>
    <row r="11" spans="1:6" ht="15.75">
      <c r="A11" s="4" t="s">
        <v>8</v>
      </c>
      <c r="B11" s="8">
        <v>23592</v>
      </c>
      <c r="C11" s="8">
        <v>5051.3160200000002</v>
      </c>
      <c r="D11" s="12">
        <f t="shared" si="0"/>
        <v>0.21411139454052222</v>
      </c>
      <c r="E11" s="8">
        <v>4661</v>
      </c>
      <c r="F11" s="12">
        <f t="shared" si="1"/>
        <v>1.0837408324393907</v>
      </c>
    </row>
    <row r="12" spans="1:6" ht="15.75">
      <c r="A12" s="4" t="s">
        <v>9</v>
      </c>
      <c r="B12" s="8">
        <v>15597</v>
      </c>
      <c r="C12" s="8">
        <v>2421.8046300000001</v>
      </c>
      <c r="D12" s="12"/>
      <c r="E12" s="8">
        <v>39175</v>
      </c>
      <c r="F12" s="12">
        <f t="shared" si="1"/>
        <v>6.1820156477345248E-2</v>
      </c>
    </row>
    <row r="13" spans="1:6" ht="15.75">
      <c r="A13" s="4" t="s">
        <v>10</v>
      </c>
      <c r="B13" s="8">
        <v>8588475</v>
      </c>
      <c r="C13" s="8">
        <v>2165016.6613799999</v>
      </c>
      <c r="D13" s="12">
        <f t="shared" si="0"/>
        <v>0.25208394521495375</v>
      </c>
      <c r="E13" s="8">
        <v>1983601</v>
      </c>
      <c r="F13" s="12">
        <f t="shared" si="1"/>
        <v>1.0914577384161432</v>
      </c>
    </row>
    <row r="14" spans="1:6" ht="31.5">
      <c r="A14" s="4" t="s">
        <v>11</v>
      </c>
      <c r="B14" s="8">
        <v>3270419.4000000004</v>
      </c>
      <c r="C14" s="8">
        <v>760104.36704000004</v>
      </c>
      <c r="D14" s="12">
        <f t="shared" si="0"/>
        <v>0.23241800945774721</v>
      </c>
      <c r="E14" s="8">
        <v>637082</v>
      </c>
      <c r="F14" s="12">
        <f t="shared" si="1"/>
        <v>1.1931028769295005</v>
      </c>
    </row>
    <row r="15" spans="1:6" ht="31.5">
      <c r="A15" s="4" t="s">
        <v>12</v>
      </c>
      <c r="B15" s="8">
        <v>14471636.923999999</v>
      </c>
      <c r="C15" s="8">
        <v>3733241.9152899999</v>
      </c>
      <c r="D15" s="12">
        <f t="shared" si="0"/>
        <v>0.25796956729191639</v>
      </c>
      <c r="E15" s="8">
        <v>3233786</v>
      </c>
      <c r="F15" s="12">
        <f t="shared" si="1"/>
        <v>1.1544492787370593</v>
      </c>
    </row>
    <row r="16" spans="1:6" ht="15.75">
      <c r="A16" s="5" t="s">
        <v>13</v>
      </c>
      <c r="B16" s="9">
        <v>12498508.044950001</v>
      </c>
      <c r="C16" s="9">
        <v>2656889.46857</v>
      </c>
      <c r="D16" s="13">
        <f t="shared" si="0"/>
        <v>0.21257652985577838</v>
      </c>
      <c r="E16" s="9">
        <v>2084126</v>
      </c>
      <c r="F16" s="13">
        <f t="shared" si="1"/>
        <v>1.2748219006768304</v>
      </c>
    </row>
    <row r="17" spans="1:6" ht="31.5">
      <c r="A17" s="5" t="s">
        <v>14</v>
      </c>
      <c r="B17" s="9">
        <v>4988.3230000000003</v>
      </c>
      <c r="C17" s="9">
        <v>568.69566999999995</v>
      </c>
      <c r="D17" s="13">
        <f t="shared" si="0"/>
        <v>0.11400538216951868</v>
      </c>
      <c r="E17" s="9">
        <v>244724</v>
      </c>
      <c r="F17" s="13">
        <f t="shared" si="1"/>
        <v>2.3238246759614911E-3</v>
      </c>
    </row>
    <row r="18" spans="1:6" ht="31.5">
      <c r="A18" s="5" t="s">
        <v>15</v>
      </c>
      <c r="B18" s="9">
        <v>292007.98599999998</v>
      </c>
      <c r="C18" s="9">
        <v>106936.11284</v>
      </c>
      <c r="D18" s="13">
        <f t="shared" si="0"/>
        <v>0.3662095489402129</v>
      </c>
      <c r="E18" s="9">
        <v>223902</v>
      </c>
      <c r="F18" s="13">
        <f t="shared" si="1"/>
        <v>0.47760231190431529</v>
      </c>
    </row>
    <row r="19" spans="1:6" ht="31.5">
      <c r="A19" s="5" t="s">
        <v>16</v>
      </c>
      <c r="B19" s="9">
        <v>2878565.2969999998</v>
      </c>
      <c r="C19" s="9">
        <v>202199.54623000001</v>
      </c>
      <c r="D19" s="13">
        <f t="shared" si="0"/>
        <v>7.0243168164616426E-2</v>
      </c>
      <c r="E19" s="9">
        <v>208708</v>
      </c>
      <c r="F19" s="13">
        <f t="shared" si="1"/>
        <v>0.96881550410142403</v>
      </c>
    </row>
    <row r="20" spans="1:6" ht="31.5">
      <c r="A20" s="5" t="s">
        <v>17</v>
      </c>
      <c r="B20" s="9">
        <v>16139294.5</v>
      </c>
      <c r="C20" s="9">
        <v>3827697.5048600002</v>
      </c>
      <c r="D20" s="13">
        <f t="shared" si="0"/>
        <v>0.23716634607913006</v>
      </c>
      <c r="E20" s="9">
        <v>2340399</v>
      </c>
      <c r="F20" s="13">
        <f t="shared" si="1"/>
        <v>1.6354892925778897</v>
      </c>
    </row>
    <row r="21" spans="1:6" ht="15.75">
      <c r="A21" s="5" t="s">
        <v>18</v>
      </c>
      <c r="B21" s="9">
        <v>4557938</v>
      </c>
      <c r="C21" s="9">
        <v>535515.42055000004</v>
      </c>
      <c r="D21" s="13">
        <f t="shared" si="0"/>
        <v>0.11749072070528385</v>
      </c>
      <c r="E21" s="9">
        <v>594202</v>
      </c>
      <c r="F21" s="13">
        <f t="shared" si="1"/>
        <v>0.90123463157310146</v>
      </c>
    </row>
    <row r="22" spans="1:6" ht="15.75">
      <c r="A22" s="5" t="s">
        <v>19</v>
      </c>
      <c r="B22" s="9">
        <v>3745651.554</v>
      </c>
      <c r="C22" s="9">
        <v>745071.88959999999</v>
      </c>
      <c r="D22" s="13">
        <f t="shared" si="0"/>
        <v>0.19891649793327251</v>
      </c>
      <c r="E22" s="9">
        <v>861146</v>
      </c>
      <c r="F22" s="13">
        <f t="shared" si="1"/>
        <v>0.86520972007069652</v>
      </c>
    </row>
    <row r="23" spans="1:6" ht="31.5">
      <c r="A23" s="5" t="s">
        <v>20</v>
      </c>
      <c r="B23" s="9">
        <v>107223</v>
      </c>
      <c r="C23" s="9">
        <v>28570.347170000001</v>
      </c>
      <c r="D23" s="13">
        <f t="shared" si="0"/>
        <v>0.26645726355352861</v>
      </c>
      <c r="E23" s="9">
        <v>22053</v>
      </c>
      <c r="F23" s="13">
        <f t="shared" si="1"/>
        <v>1.2955310919149323</v>
      </c>
    </row>
    <row r="24" spans="1:6" ht="15.75">
      <c r="A24" s="5" t="s">
        <v>21</v>
      </c>
      <c r="B24" s="9">
        <v>1017426.4870000001</v>
      </c>
      <c r="C24" s="9">
        <v>216904.77541</v>
      </c>
      <c r="D24" s="13">
        <f t="shared" si="0"/>
        <v>0.21318962910978351</v>
      </c>
      <c r="E24" s="9">
        <v>224407</v>
      </c>
      <c r="F24" s="13">
        <f t="shared" si="1"/>
        <v>0.96656866947109499</v>
      </c>
    </row>
    <row r="25" spans="1:6" ht="15.75">
      <c r="A25" s="5" t="s">
        <v>22</v>
      </c>
      <c r="B25" s="9">
        <v>516200.44799999997</v>
      </c>
      <c r="C25" s="9">
        <v>223871.86361</v>
      </c>
      <c r="D25" s="13">
        <f t="shared" si="0"/>
        <v>0.43369172668753669</v>
      </c>
      <c r="E25" s="9">
        <v>153230</v>
      </c>
      <c r="F25" s="13">
        <f t="shared" si="1"/>
        <v>1.4610184925275729</v>
      </c>
    </row>
    <row r="26" spans="1:6" ht="31.5">
      <c r="A26" s="5" t="s">
        <v>23</v>
      </c>
      <c r="B26" s="9">
        <v>2651634.7119900002</v>
      </c>
      <c r="C26" s="9">
        <v>1147213.2039999999</v>
      </c>
      <c r="D26" s="13">
        <f t="shared" si="0"/>
        <v>0.4326437570049152</v>
      </c>
      <c r="E26" s="9">
        <v>655354</v>
      </c>
      <c r="F26" s="13">
        <f t="shared" si="1"/>
        <v>1.7505244554851269</v>
      </c>
    </row>
    <row r="27" spans="1:6" ht="15.75">
      <c r="A27" s="4" t="s">
        <v>24</v>
      </c>
      <c r="B27" s="8">
        <v>37206.699999999997</v>
      </c>
      <c r="C27" s="8">
        <v>249.38783000000001</v>
      </c>
      <c r="D27" s="12">
        <f t="shared" si="0"/>
        <v>6.7027667059965015E-3</v>
      </c>
      <c r="E27" s="8">
        <v>283</v>
      </c>
      <c r="F27" s="12">
        <f t="shared" si="1"/>
        <v>0.88122908127208488</v>
      </c>
    </row>
    <row r="28" spans="1:6" ht="31.5">
      <c r="A28" s="4" t="s">
        <v>25</v>
      </c>
      <c r="B28" s="8">
        <v>5734.4</v>
      </c>
      <c r="C28" s="8">
        <v>541492.07397999999</v>
      </c>
      <c r="D28" s="12">
        <f t="shared" si="0"/>
        <v>94.428723838588169</v>
      </c>
      <c r="E28" s="8">
        <v>77558</v>
      </c>
      <c r="F28" s="12">
        <f t="shared" si="1"/>
        <v>6.9817694368085821</v>
      </c>
    </row>
    <row r="29" spans="1:6" ht="31.5">
      <c r="A29" s="4" t="s">
        <v>26</v>
      </c>
      <c r="B29" s="8">
        <v>3243.2584000000015</v>
      </c>
      <c r="C29" s="8">
        <v>277.77008999999998</v>
      </c>
      <c r="D29" s="12">
        <f t="shared" si="0"/>
        <v>8.5645377500602429E-2</v>
      </c>
      <c r="E29" s="8">
        <v>15</v>
      </c>
      <c r="F29" s="12">
        <f t="shared" si="1"/>
        <v>18.518006</v>
      </c>
    </row>
    <row r="30" spans="1:6" ht="15.75">
      <c r="A30" s="4" t="s">
        <v>27</v>
      </c>
      <c r="B30" s="8">
        <v>2281636.3886000002</v>
      </c>
      <c r="C30" s="8">
        <v>499958.84613000002</v>
      </c>
      <c r="D30" s="12">
        <f t="shared" si="0"/>
        <v>0.21912292801254457</v>
      </c>
      <c r="E30" s="8">
        <v>477680</v>
      </c>
      <c r="F30" s="12">
        <f t="shared" si="1"/>
        <v>1.0466396879291577</v>
      </c>
    </row>
    <row r="31" spans="1:6" ht="31.5">
      <c r="A31" s="4" t="s">
        <v>28</v>
      </c>
      <c r="B31" s="8">
        <v>32327.933199999999</v>
      </c>
      <c r="C31" s="8">
        <v>29550.932669999998</v>
      </c>
      <c r="D31" s="12">
        <f t="shared" si="0"/>
        <v>0.91409903896980338</v>
      </c>
      <c r="E31" s="8">
        <v>13101</v>
      </c>
      <c r="F31" s="12">
        <f t="shared" si="1"/>
        <v>2.2556242019693151</v>
      </c>
    </row>
    <row r="32" spans="1:6" ht="31.5">
      <c r="A32" s="5" t="s">
        <v>29</v>
      </c>
      <c r="B32" s="8">
        <v>399313.73415999999</v>
      </c>
      <c r="C32" s="8">
        <v>185496.81426000001</v>
      </c>
      <c r="D32" s="12">
        <f t="shared" si="0"/>
        <v>0.46453902881705983</v>
      </c>
      <c r="E32" s="8">
        <v>173856</v>
      </c>
      <c r="F32" s="12">
        <f t="shared" si="1"/>
        <v>1.066956643774158</v>
      </c>
    </row>
    <row r="33" spans="1:6" ht="31.5">
      <c r="A33" s="4" t="s">
        <v>30</v>
      </c>
      <c r="B33" s="8">
        <v>363390.43400000001</v>
      </c>
      <c r="C33" s="8">
        <v>179976.47059000001</v>
      </c>
      <c r="D33" s="12">
        <f t="shared" si="0"/>
        <v>0.49527024861089219</v>
      </c>
      <c r="E33" s="8">
        <v>166971</v>
      </c>
      <c r="F33" s="12">
        <f t="shared" si="1"/>
        <v>1.0778905953129585</v>
      </c>
    </row>
    <row r="34" spans="1:6" ht="31.5">
      <c r="A34" s="5" t="s">
        <v>31</v>
      </c>
      <c r="B34" s="9">
        <v>184364.98895999999</v>
      </c>
      <c r="C34" s="9">
        <v>54831.949690000001</v>
      </c>
      <c r="D34" s="13">
        <f t="shared" si="0"/>
        <v>0.29740977394518431</v>
      </c>
      <c r="E34" s="9">
        <v>83148</v>
      </c>
      <c r="F34" s="13">
        <f t="shared" si="1"/>
        <v>0.65945001310915474</v>
      </c>
    </row>
    <row r="35" spans="1:6" ht="15.75">
      <c r="A35" s="5" t="s">
        <v>32</v>
      </c>
      <c r="B35" s="9">
        <v>585481.99444000004</v>
      </c>
      <c r="C35" s="9">
        <v>273260.83799000003</v>
      </c>
      <c r="D35" s="13">
        <f t="shared" si="0"/>
        <v>0.46672799605283793</v>
      </c>
      <c r="E35" s="9">
        <v>256484</v>
      </c>
      <c r="F35" s="13">
        <f t="shared" si="1"/>
        <v>1.0654108559988149</v>
      </c>
    </row>
    <row r="36" spans="1:6" ht="15.75">
      <c r="A36" s="5" t="s">
        <v>33</v>
      </c>
      <c r="B36" s="9">
        <v>2229.9</v>
      </c>
      <c r="C36" s="9">
        <v>114.161</v>
      </c>
      <c r="D36" s="13">
        <f t="shared" si="0"/>
        <v>5.1195569308040721E-2</v>
      </c>
      <c r="E36" s="9">
        <v>284</v>
      </c>
      <c r="F36" s="13">
        <f t="shared" si="1"/>
        <v>0.40197535211267604</v>
      </c>
    </row>
    <row r="37" spans="1:6" ht="15.75">
      <c r="A37" s="5" t="s">
        <v>34</v>
      </c>
      <c r="B37" s="9">
        <v>2766267.8010800001</v>
      </c>
      <c r="C37" s="9">
        <v>516098.42628000001</v>
      </c>
      <c r="D37" s="13">
        <f t="shared" si="0"/>
        <v>0.1865684971203822</v>
      </c>
      <c r="E37" s="9">
        <v>496309</v>
      </c>
      <c r="F37" s="13">
        <f t="shared" si="1"/>
        <v>1.0398731964965375</v>
      </c>
    </row>
    <row r="38" spans="1:6" ht="24.75" customHeight="1">
      <c r="A38" s="4" t="s">
        <v>35</v>
      </c>
      <c r="B38" s="8">
        <v>2369579.9</v>
      </c>
      <c r="C38" s="8">
        <v>352582.79207999998</v>
      </c>
      <c r="D38" s="12">
        <f t="shared" si="0"/>
        <v>0.14879548568081624</v>
      </c>
      <c r="E38" s="8">
        <v>381961</v>
      </c>
      <c r="F38" s="12">
        <f t="shared" si="1"/>
        <v>0.92308584405214145</v>
      </c>
    </row>
    <row r="39" spans="1:6" ht="15.75">
      <c r="A39" s="5" t="s">
        <v>36</v>
      </c>
      <c r="B39" s="9">
        <v>171213.17811000001</v>
      </c>
      <c r="C39" s="9">
        <v>6451.4305100000001</v>
      </c>
      <c r="D39" s="13">
        <f t="shared" si="0"/>
        <v>3.7680688958738467E-2</v>
      </c>
      <c r="E39" s="9">
        <v>32099</v>
      </c>
      <c r="F39" s="13">
        <v>2.5999999999999999E-2</v>
      </c>
    </row>
    <row r="40" spans="1:6" ht="31.5">
      <c r="A40" s="3" t="s">
        <v>37</v>
      </c>
      <c r="B40" s="7">
        <v>63512782.940629996</v>
      </c>
      <c r="C40" s="7">
        <v>27450932.435429998</v>
      </c>
      <c r="D40" s="11">
        <f t="shared" si="0"/>
        <v>0.43221114182778569</v>
      </c>
      <c r="E40" s="7">
        <v>21160330.600000001</v>
      </c>
      <c r="F40" s="11">
        <f t="shared" si="1"/>
        <v>1.2972827766419677</v>
      </c>
    </row>
    <row r="41" spans="1:6" ht="31.5">
      <c r="A41" s="5" t="s">
        <v>38</v>
      </c>
      <c r="B41" s="9">
        <v>58660532.509999998</v>
      </c>
      <c r="C41" s="9">
        <v>27413210.182020001</v>
      </c>
      <c r="D41" s="13">
        <f t="shared" si="0"/>
        <v>0.46731949078960044</v>
      </c>
      <c r="E41" s="9">
        <v>21040797.600000001</v>
      </c>
      <c r="F41" s="13">
        <f t="shared" si="1"/>
        <v>1.3028598394017155</v>
      </c>
    </row>
    <row r="42" spans="1:6" ht="15.75">
      <c r="A42" s="5" t="s">
        <v>39</v>
      </c>
      <c r="B42" s="9"/>
      <c r="C42" s="9">
        <v>0</v>
      </c>
      <c r="D42" s="13"/>
      <c r="E42" s="9"/>
      <c r="F42" s="13"/>
    </row>
    <row r="43" spans="1:6" ht="15.75">
      <c r="A43" s="5" t="s">
        <v>40</v>
      </c>
      <c r="B43" s="9">
        <v>25199981.899999999</v>
      </c>
      <c r="C43" s="9">
        <v>4138432.6101600002</v>
      </c>
      <c r="D43" s="13">
        <f t="shared" si="0"/>
        <v>0.16422363423046746</v>
      </c>
      <c r="E43" s="9">
        <v>3291316</v>
      </c>
      <c r="F43" s="13">
        <f t="shared" si="1"/>
        <v>1.2573793006080243</v>
      </c>
    </row>
    <row r="44" spans="1:6" ht="15.75">
      <c r="A44" s="5" t="s">
        <v>41</v>
      </c>
      <c r="B44" s="9">
        <v>8403619</v>
      </c>
      <c r="C44" s="9">
        <v>1887939.9286799999</v>
      </c>
      <c r="D44" s="13">
        <f t="shared" si="0"/>
        <v>0.22465796327510801</v>
      </c>
      <c r="E44" s="9">
        <v>2435134</v>
      </c>
      <c r="F44" s="13">
        <f t="shared" si="1"/>
        <v>0.7752920080291269</v>
      </c>
    </row>
    <row r="45" spans="1:6" ht="31.5">
      <c r="A45" s="5" t="s">
        <v>42</v>
      </c>
      <c r="B45" s="9">
        <v>25056931.609999999</v>
      </c>
      <c r="C45" s="9">
        <v>21386837.643180002</v>
      </c>
      <c r="D45" s="13">
        <f t="shared" si="0"/>
        <v>0.85352979271590879</v>
      </c>
      <c r="E45" s="9">
        <v>15314348</v>
      </c>
      <c r="F45" s="13">
        <f t="shared" si="1"/>
        <v>1.3965228975585511</v>
      </c>
    </row>
    <row r="46" spans="1:6" ht="47.25">
      <c r="A46" s="5" t="s">
        <v>43</v>
      </c>
      <c r="B46" s="9">
        <v>3784917.5</v>
      </c>
      <c r="C46" s="9">
        <v>39087.022429999997</v>
      </c>
      <c r="D46" s="13">
        <f t="shared" si="0"/>
        <v>1.032704740063687E-2</v>
      </c>
      <c r="E46" s="9">
        <v>95038</v>
      </c>
      <c r="F46" s="13"/>
    </row>
    <row r="47" spans="1:6" ht="47.25">
      <c r="A47" s="5" t="s">
        <v>44</v>
      </c>
      <c r="B47" s="9">
        <v>484015.79091000004</v>
      </c>
      <c r="C47" s="9">
        <v>695.9</v>
      </c>
      <c r="D47" s="13">
        <f t="shared" si="0"/>
        <v>1.4377630091192595E-3</v>
      </c>
      <c r="E47" s="9">
        <v>1240.0999999999999</v>
      </c>
      <c r="F47" s="13">
        <f t="shared" si="1"/>
        <v>0.56116442222401419</v>
      </c>
    </row>
    <row r="48" spans="1:6" ht="31.5">
      <c r="A48" s="5" t="s">
        <v>45</v>
      </c>
      <c r="B48" s="9">
        <v>633260.93165000004</v>
      </c>
      <c r="C48" s="9">
        <v>19226.31264</v>
      </c>
      <c r="D48" s="13">
        <f t="shared" si="0"/>
        <v>3.0360806547633797E-2</v>
      </c>
      <c r="E48" s="9">
        <v>5742</v>
      </c>
      <c r="F48" s="13">
        <f t="shared" si="1"/>
        <v>3.3483651410658308</v>
      </c>
    </row>
    <row r="49" spans="1:6" ht="31.5">
      <c r="A49" s="5" t="s">
        <v>46</v>
      </c>
      <c r="B49" s="9">
        <v>18991.9643</v>
      </c>
      <c r="C49" s="9">
        <v>92155.563859999995</v>
      </c>
      <c r="D49" s="13">
        <f t="shared" si="0"/>
        <v>4.8523450446881897</v>
      </c>
      <c r="E49" s="9">
        <v>72254</v>
      </c>
      <c r="F49" s="13">
        <f t="shared" si="1"/>
        <v>1.2754389218589974</v>
      </c>
    </row>
    <row r="50" spans="1:6" ht="31.5">
      <c r="A50" s="5" t="s">
        <v>47</v>
      </c>
      <c r="B50" s="9">
        <v>-68935.756229999999</v>
      </c>
      <c r="C50" s="9">
        <v>-113442.54552</v>
      </c>
      <c r="D50" s="13">
        <f t="shared" si="0"/>
        <v>1.6456270551599634</v>
      </c>
      <c r="E50" s="9">
        <v>-54740</v>
      </c>
      <c r="F50" s="13">
        <f t="shared" si="1"/>
        <v>2.0723884822798686</v>
      </c>
    </row>
    <row r="51" spans="1:6" ht="27" customHeight="1">
      <c r="A51" s="6" t="s">
        <v>48</v>
      </c>
      <c r="B51" s="10">
        <f t="shared" ref="B51:C51" si="2">B5+B40</f>
        <v>285020844.88418001</v>
      </c>
      <c r="C51" s="10">
        <f t="shared" si="2"/>
        <v>93062499.643640012</v>
      </c>
      <c r="D51" s="14">
        <f t="shared" si="0"/>
        <v>0.32651120545746937</v>
      </c>
      <c r="E51" s="10">
        <f t="shared" ref="E51" si="3">E5+E40</f>
        <v>68612622.5</v>
      </c>
      <c r="F51" s="14">
        <f t="shared" si="1"/>
        <v>1.3563466349597701</v>
      </c>
    </row>
    <row r="53" spans="1:6" ht="31.5" customHeight="1">
      <c r="A53" s="17" t="s">
        <v>51</v>
      </c>
      <c r="B53" s="17"/>
      <c r="C53" s="17"/>
      <c r="D53" s="17"/>
      <c r="E53" s="17"/>
      <c r="F53" s="17"/>
    </row>
    <row r="54" spans="1:6" ht="69" customHeight="1">
      <c r="A54" s="17"/>
      <c r="B54" s="17"/>
      <c r="C54" s="17"/>
      <c r="D54" s="17"/>
      <c r="E54" s="17"/>
      <c r="F54" s="17"/>
    </row>
  </sheetData>
  <mergeCells count="4">
    <mergeCell ref="A1:F2"/>
    <mergeCell ref="A3:F3"/>
    <mergeCell ref="A53:F53"/>
    <mergeCell ref="A54:F54"/>
  </mergeCells>
  <pageMargins left="0.62992125984251968" right="0.31496062992125984" top="0.47244094488188981" bottom="0.55118110236220474" header="0.31496062992125984" footer="0.31496062992125984"/>
  <pageSetup paperSize="9" scale="73" fitToHeight="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2022-06-08T07:45:07Z</cp:lastPrinted>
  <dcterms:created xsi:type="dcterms:W3CDTF">2019-06-13T11:12:32Z</dcterms:created>
  <dcterms:modified xsi:type="dcterms:W3CDTF">2022-06-08T07:45:18Z</dcterms:modified>
</cp:coreProperties>
</file>