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Таблица 5" sheetId="1" r:id="rId1"/>
  </sheets>
  <definedNames>
    <definedName name="_xlnm._FilterDatabase" localSheetId="0" hidden="1">'Таблица 5'!$A$4:$F$4</definedName>
    <definedName name="_xlnm.Print_Titles" localSheetId="0">'Таблица 5'!$4:$4</definedName>
    <definedName name="_xlnm.Print_Area" localSheetId="0">'Таблица 5'!$A$1:$G$87</definedName>
  </definedNames>
  <calcPr calcId="125725"/>
</workbook>
</file>

<file path=xl/calcChain.xml><?xml version="1.0" encoding="utf-8"?>
<calcChain xmlns="http://schemas.openxmlformats.org/spreadsheetml/2006/main">
  <c r="D87" i="1"/>
  <c r="C87"/>
  <c r="F87"/>
  <c r="G87" s="1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1"/>
  <c r="G10"/>
  <c r="G9"/>
  <c r="G8"/>
  <c r="G7"/>
  <c r="G6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1"/>
  <c r="E30"/>
  <c r="E29"/>
  <c r="E28"/>
  <c r="E27"/>
  <c r="E26"/>
  <c r="E25"/>
  <c r="E24"/>
  <c r="E23"/>
  <c r="E22"/>
  <c r="E21"/>
  <c r="E20"/>
  <c r="E19"/>
  <c r="E18"/>
  <c r="E17"/>
  <c r="E16"/>
  <c r="E15"/>
  <c r="G5"/>
  <c r="E13"/>
  <c r="E14"/>
  <c r="E12"/>
  <c r="E11"/>
  <c r="E10"/>
  <c r="E9"/>
  <c r="E8"/>
  <c r="E7"/>
  <c r="E6"/>
  <c r="E5"/>
  <c r="E87" l="1"/>
</calcChain>
</file>

<file path=xl/sharedStrings.xml><?xml version="1.0" encoding="utf-8"?>
<sst xmlns="http://schemas.openxmlformats.org/spreadsheetml/2006/main" count="175" uniqueCount="175">
  <si>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</si>
  <si>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</si>
  <si>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</si>
  <si>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</si>
  <si>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</si>
  <si>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</si>
  <si>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</si>
  <si>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</si>
  <si>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</si>
  <si>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</si>
  <si>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</si>
  <si>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</si>
  <si>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</si>
  <si>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</si>
  <si>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</si>
  <si>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</si>
  <si>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Раздел, подраздел</t>
  </si>
  <si>
    <t xml:space="preserve">Наименование 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</si>
  <si>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</si>
  <si>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</si>
  <si>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</si>
  <si>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</si>
  <si>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</si>
  <si>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</si>
  <si>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</si>
  <si>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</si>
  <si>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</si>
  <si>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</si>
  <si>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</si>
  <si>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</si>
  <si>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</si>
  <si>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</si>
  <si>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</si>
  <si>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</si>
  <si>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</si>
  <si>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</si>
  <si>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</si>
  <si>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</si>
  <si>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</si>
  <si>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</si>
  <si>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</si>
  <si>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</si>
  <si>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</si>
  <si>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</si>
  <si>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</si>
  <si>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</si>
  <si>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</si>
  <si>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</si>
  <si>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</si>
  <si>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</si>
  <si>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</si>
  <si>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</si>
  <si>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</si>
  <si>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</si>
  <si>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</si>
  <si>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</si>
  <si>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</si>
  <si>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</si>
  <si>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</si>
  <si>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</si>
  <si>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</si>
  <si>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</si>
  <si>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</si>
  <si>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</si>
  <si>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</si>
  <si>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</si>
  <si>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</si>
  <si>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</si>
  <si>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</si>
  <si>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</si>
  <si>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</si>
  <si>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</si>
  <si>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</si>
  <si>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</si>
  <si>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</si>
  <si>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</si>
  <si>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</si>
  <si>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</si>
  <si>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</si>
  <si>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</si>
  <si>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</si>
  <si>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</si>
  <si>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</si>
  <si>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</si>
  <si>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</si>
  <si>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</si>
  <si>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</si>
  <si>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</si>
  <si>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</si>
  <si>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</si>
  <si>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</si>
  <si>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</si>
  <si>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</si>
  <si>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</si>
  <si>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</si>
  <si>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</si>
  <si>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</si>
  <si>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</si>
  <si>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</si>
  <si>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</si>
  <si>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</si>
  <si>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</si>
  <si>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</si>
  <si>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</si>
  <si>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</si>
  <si>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</si>
  <si>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</si>
  <si>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</si>
  <si>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</si>
  <si>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</si>
  <si>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</si>
  <si>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</si>
  <si>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</si>
  <si>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</si>
  <si>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</si>
  <si>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</si>
  <si>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</si>
  <si>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</si>
  <si>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</si>
  <si>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</si>
  <si>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</si>
  <si>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</si>
  <si>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</si>
  <si>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</si>
  <si>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</si>
  <si>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</si>
  <si>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</si>
  <si>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</si>
  <si>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</si>
  <si>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</si>
  <si>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</si>
  <si>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</si>
  <si>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</si>
  <si>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</si>
  <si>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</si>
  <si>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</si>
  <si>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</si>
  <si>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</si>
  <si>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</si>
  <si>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</si>
  <si>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</si>
  <si>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</si>
  <si>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</si>
  <si>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</si>
  <si>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</si>
  <si>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</si>
  <si>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</si>
  <si>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тыс. рублей</t>
  </si>
  <si>
    <t>Международные отношения и международное сотрудничество</t>
  </si>
  <si>
    <t>0108</t>
  </si>
  <si>
    <t>Коммунальное хозяйство</t>
  </si>
  <si>
    <t>0502</t>
  </si>
  <si>
    <t>Сбор, удаление отходов и очистка сточных вод</t>
  </si>
  <si>
    <t>0602</t>
  </si>
  <si>
    <t>ИТОГО РАСХОДЫ</t>
  </si>
  <si>
    <t>Плановые назначения*</t>
  </si>
  <si>
    <t>% исполнения от годового плана</t>
  </si>
  <si>
    <t>Факт на 01.07.2021</t>
  </si>
  <si>
    <t>Резервные фонды</t>
  </si>
  <si>
    <t>0111</t>
  </si>
  <si>
    <t>НАЦИОНАЛЬНАЯ ОБОРОНА</t>
  </si>
  <si>
    <t>Прикладные научные исследования в области национальной экономики</t>
  </si>
  <si>
    <t>0411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</si>
  <si>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</si>
  <si>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</si>
  <si>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</si>
  <si>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</si>
  <si>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</si>
  <si>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</si>
  <si>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</si>
  <si>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</si>
  <si>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* плановые назначения в соответствии с отчетом об исполнении консолидированного бюджета Самарской области и бюджета территориального фонда обязательного медицинского страхования (форма по ОКУД №0503317)</t>
  </si>
  <si>
    <t>Факт на 01.07.2022</t>
  </si>
  <si>
    <t>Сведения о расходах консолидированного бюджета Самарской области  по разделам и подразделам бюджетной классификации расходов бюджетов за II квартал 2022 года в сравнении с плановыми назначениями и со II кварталом 2021 года</t>
  </si>
  <si>
    <t>II квартал 2022/             II квартал 2021, %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</si>
</sst>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%"/>
    <numFmt numFmtId="165" formatCode="#,##0.0"/>
    <numFmt numFmtId="166" formatCode="_-* #,##0.0\ _₽_-;\-* #,##0.0\ _₽_-;_-* &quot;-&quot;??\ _₽_-;_-@_-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quotePrefix="1" applyFont="1" applyFill="1" applyBorder="1" applyAlignment="1">
      <alignment horizontal="center" vertical="top" wrapText="1"/>
    </xf>
    <xf numFmtId="0" fontId="0" fillId="3" borderId="0" xfId="0" applyFill="1"/>
    <xf numFmtId="0" fontId="2" fillId="3" borderId="1" xfId="0" applyFont="1" applyFill="1" applyBorder="1" applyAlignment="1">
      <alignment horizontal="centerContinuous" vertical="center" wrapText="1"/>
    </xf>
    <xf numFmtId="164" fontId="3" fillId="0" borderId="1" xfId="1" applyNumberFormat="1" applyFont="1" applyBorder="1" applyAlignment="1">
      <alignment vertical="top"/>
    </xf>
    <xf numFmtId="164" fontId="4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2" fontId="4" fillId="3" borderId="1" xfId="0" applyNumberFormat="1" applyFont="1" applyFill="1" applyBorder="1" applyAlignment="1">
      <alignment horizontal="right" vertical="top" wrapText="1"/>
    </xf>
    <xf numFmtId="2" fontId="4" fillId="0" borderId="1" xfId="1" applyNumberFormat="1" applyFont="1" applyBorder="1" applyAlignment="1">
      <alignment vertical="top"/>
    </xf>
    <xf numFmtId="166" fontId="3" fillId="3" borderId="1" xfId="2" applyNumberFormat="1" applyFont="1" applyFill="1" applyBorder="1" applyAlignment="1">
      <alignment horizontal="right" vertical="top" wrapText="1"/>
    </xf>
    <xf numFmtId="166" fontId="4" fillId="3" borderId="1" xfId="2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left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Normal="100" workbookViewId="0">
      <selection sqref="A1:G2"/>
    </sheetView>
  </sheetViews>
  <sheetFormatPr defaultColWidth="17.140625" defaultRowHeight="15"/>
  <cols>
    <col min="1" max="1" width="33.140625" customWidth="1"/>
    <col min="2" max="2" width="11.7109375" customWidth="1"/>
    <col min="3" max="3" width="16.28515625" customWidth="1"/>
    <col min="4" max="4" width="15.28515625" style="8" customWidth="1"/>
    <col min="5" max="5" width="15.5703125" style="8" customWidth="1"/>
    <col min="6" max="6" width="16.28515625" style="8" customWidth="1"/>
    <col min="7" max="7" width="18.42578125" customWidth="1"/>
  </cols>
  <sheetData>
    <row r="1" spans="1:7" ht="25.5" customHeight="1">
      <c r="A1" s="19" t="s">
        <v>173</v>
      </c>
      <c r="B1" s="19"/>
      <c r="C1" s="19"/>
      <c r="D1" s="19"/>
      <c r="E1" s="19"/>
      <c r="F1" s="19"/>
      <c r="G1" s="19"/>
    </row>
    <row r="2" spans="1:7" ht="32.25" customHeight="1">
      <c r="A2" s="19"/>
      <c r="B2" s="19"/>
      <c r="C2" s="19"/>
      <c r="D2" s="19"/>
      <c r="E2" s="19"/>
      <c r="F2" s="19"/>
      <c r="G2" s="19"/>
    </row>
    <row r="3" spans="1:7" ht="15.75">
      <c r="A3" s="20" t="s">
        <v>147</v>
      </c>
      <c r="B3" s="20"/>
      <c r="C3" s="20"/>
      <c r="D3" s="20"/>
      <c r="E3" s="20"/>
      <c r="F3" s="20"/>
      <c r="G3" s="20"/>
    </row>
    <row r="4" spans="1:7" ht="35.25" customHeight="1">
      <c r="A4" s="1" t="s">
        <v>17</v>
      </c>
      <c r="B4" s="1" t="s">
        <v>16</v>
      </c>
      <c r="C4" s="9" t="s">
        <v>155</v>
      </c>
      <c r="D4" s="9" t="s">
        <v>172</v>
      </c>
      <c r="E4" s="12" t="s">
        <v>156</v>
      </c>
      <c r="F4" s="9" t="s">
        <v>157</v>
      </c>
      <c r="G4" s="2" t="s">
        <v>174</v>
      </c>
    </row>
    <row r="5" spans="1:7" ht="31.5">
      <c r="A5" s="3" t="s">
        <v>0</v>
      </c>
      <c r="B5" s="5" t="s">
        <v>1</v>
      </c>
      <c r="C5" s="13">
        <v>21399988.471590001</v>
      </c>
      <c r="D5" s="13">
        <v>6778974.7245100001</v>
      </c>
      <c r="E5" s="10">
        <f>D5/C5</f>
        <v>0.31677469048684626</v>
      </c>
      <c r="F5" s="13">
        <v>5995093.8650600007</v>
      </c>
      <c r="G5" s="10">
        <f>D5/F5</f>
        <v>1.1307537258121236</v>
      </c>
    </row>
    <row r="6" spans="1:7" ht="63">
      <c r="A6" s="4" t="s">
        <v>2</v>
      </c>
      <c r="B6" s="6" t="s">
        <v>3</v>
      </c>
      <c r="C6" s="14">
        <v>565548.96577000001</v>
      </c>
      <c r="D6" s="14">
        <v>278665.15502999997</v>
      </c>
      <c r="E6" s="11">
        <f t="shared" ref="E6:E69" si="0">D6/C6</f>
        <v>0.49273391323524895</v>
      </c>
      <c r="F6" s="14">
        <v>249950.82271000001</v>
      </c>
      <c r="G6" s="11">
        <f t="shared" ref="G6:G69" si="1">D6/F6</f>
        <v>1.1148799272139829</v>
      </c>
    </row>
    <row r="7" spans="1:7" ht="94.5">
      <c r="A7" s="4" t="s">
        <v>4</v>
      </c>
      <c r="B7" s="6" t="s">
        <v>5</v>
      </c>
      <c r="C7" s="14">
        <v>731413.95798000006</v>
      </c>
      <c r="D7" s="14">
        <v>311557.9338</v>
      </c>
      <c r="E7" s="11">
        <f t="shared" si="0"/>
        <v>0.42596662314245759</v>
      </c>
      <c r="F7" s="14">
        <v>289179.52562000003</v>
      </c>
      <c r="G7" s="11">
        <f t="shared" si="1"/>
        <v>1.0773858665547664</v>
      </c>
    </row>
    <row r="8" spans="1:7" ht="93" customHeight="1">
      <c r="A8" s="4" t="s">
        <v>6</v>
      </c>
      <c r="B8" s="6" t="s">
        <v>7</v>
      </c>
      <c r="C8" s="14">
        <v>3722845.8569499999</v>
      </c>
      <c r="D8" s="14">
        <v>1612775.24404</v>
      </c>
      <c r="E8" s="11">
        <f t="shared" si="0"/>
        <v>0.43321031974213714</v>
      </c>
      <c r="F8" s="14">
        <v>1522595.30935</v>
      </c>
      <c r="G8" s="11">
        <f t="shared" si="1"/>
        <v>1.0592277765051687</v>
      </c>
    </row>
    <row r="9" spans="1:7" ht="15.75">
      <c r="A9" s="4" t="s">
        <v>8</v>
      </c>
      <c r="B9" s="6" t="s">
        <v>9</v>
      </c>
      <c r="C9" s="14">
        <v>760111.36398000002</v>
      </c>
      <c r="D9" s="14">
        <v>297696.92713999999</v>
      </c>
      <c r="E9" s="11">
        <f t="shared" si="0"/>
        <v>0.39164909412909787</v>
      </c>
      <c r="F9" s="14">
        <v>281990.77092000004</v>
      </c>
      <c r="G9" s="11">
        <f t="shared" si="1"/>
        <v>1.0556974122548703</v>
      </c>
    </row>
    <row r="10" spans="1:7" ht="83.25" customHeight="1">
      <c r="A10" s="4" t="s">
        <v>10</v>
      </c>
      <c r="B10" s="6" t="s">
        <v>11</v>
      </c>
      <c r="C10" s="14">
        <v>1128671.7564999999</v>
      </c>
      <c r="D10" s="14">
        <v>482070.18377999996</v>
      </c>
      <c r="E10" s="11">
        <f t="shared" si="0"/>
        <v>0.42711282620812174</v>
      </c>
      <c r="F10" s="14">
        <v>449405.88785</v>
      </c>
      <c r="G10" s="11">
        <f t="shared" si="1"/>
        <v>1.0726832843385052</v>
      </c>
    </row>
    <row r="11" spans="1:7" ht="31.5">
      <c r="A11" s="4" t="s">
        <v>12</v>
      </c>
      <c r="B11" s="6" t="s">
        <v>13</v>
      </c>
      <c r="C11" s="14">
        <v>150246.33291</v>
      </c>
      <c r="D11" s="14">
        <v>44117.437140000002</v>
      </c>
      <c r="E11" s="11">
        <f t="shared" si="0"/>
        <v>0.29363403608943367</v>
      </c>
      <c r="F11" s="14">
        <v>64335.066780000001</v>
      </c>
      <c r="G11" s="11">
        <f t="shared" si="1"/>
        <v>0.68574479437262192</v>
      </c>
    </row>
    <row r="12" spans="1:7" ht="35.25" customHeight="1">
      <c r="A12" s="4" t="s">
        <v>148</v>
      </c>
      <c r="B12" s="7" t="s">
        <v>149</v>
      </c>
      <c r="C12" s="14">
        <v>670</v>
      </c>
      <c r="D12" s="14">
        <v>500</v>
      </c>
      <c r="E12" s="11">
        <f t="shared" si="0"/>
        <v>0.74626865671641796</v>
      </c>
      <c r="F12" s="14">
        <v>500</v>
      </c>
      <c r="G12" s="11"/>
    </row>
    <row r="13" spans="1:7" ht="17.25" customHeight="1">
      <c r="A13" s="4" t="s">
        <v>158</v>
      </c>
      <c r="B13" s="7" t="s">
        <v>159</v>
      </c>
      <c r="C13" s="14">
        <v>2187085.5510399998</v>
      </c>
      <c r="D13" s="14">
        <v>0</v>
      </c>
      <c r="E13" s="11">
        <f t="shared" si="0"/>
        <v>0</v>
      </c>
      <c r="F13" s="14"/>
      <c r="G13" s="11"/>
    </row>
    <row r="14" spans="1:7" ht="31.5">
      <c r="A14" s="4" t="s">
        <v>14</v>
      </c>
      <c r="B14" s="6" t="s">
        <v>15</v>
      </c>
      <c r="C14" s="14">
        <v>12153394.68646</v>
      </c>
      <c r="D14" s="14">
        <v>3751591.8435800001</v>
      </c>
      <c r="E14" s="11">
        <f t="shared" si="0"/>
        <v>0.30868674476273028</v>
      </c>
      <c r="F14" s="14">
        <v>3137136.4818299999</v>
      </c>
      <c r="G14" s="11">
        <f t="shared" si="1"/>
        <v>1.1958650397612178</v>
      </c>
    </row>
    <row r="15" spans="1:7" ht="20.25" customHeight="1">
      <c r="A15" s="3" t="s">
        <v>160</v>
      </c>
      <c r="B15" s="5" t="s">
        <v>18</v>
      </c>
      <c r="C15" s="13">
        <v>65632.799249999996</v>
      </c>
      <c r="D15" s="13">
        <v>25177.36362</v>
      </c>
      <c r="E15" s="10">
        <f t="shared" si="0"/>
        <v>0.38360947434372916</v>
      </c>
      <c r="F15" s="13">
        <v>24841.437989999999</v>
      </c>
      <c r="G15" s="10">
        <f t="shared" si="1"/>
        <v>1.0135227932511488</v>
      </c>
    </row>
    <row r="16" spans="1:7" ht="35.25" customHeight="1">
      <c r="A16" s="4" t="s">
        <v>19</v>
      </c>
      <c r="B16" s="6" t="s">
        <v>20</v>
      </c>
      <c r="C16" s="14">
        <v>48317.795590000002</v>
      </c>
      <c r="D16" s="14">
        <v>20566.267179999999</v>
      </c>
      <c r="E16" s="11">
        <f t="shared" si="0"/>
        <v>0.4256458087309028</v>
      </c>
      <c r="F16" s="14">
        <v>19859.530329999998</v>
      </c>
      <c r="G16" s="11">
        <f t="shared" si="1"/>
        <v>1.0355867857021974</v>
      </c>
    </row>
    <row r="17" spans="1:7" ht="34.5" customHeight="1">
      <c r="A17" s="4" t="s">
        <v>21</v>
      </c>
      <c r="B17" s="6" t="s">
        <v>22</v>
      </c>
      <c r="C17" s="14">
        <v>17315.003659999998</v>
      </c>
      <c r="D17" s="14">
        <v>4611.0964400000003</v>
      </c>
      <c r="E17" s="11">
        <f t="shared" si="0"/>
        <v>0.26630640862365262</v>
      </c>
      <c r="F17" s="14">
        <v>4981.9076599999999</v>
      </c>
      <c r="G17" s="11">
        <f t="shared" si="1"/>
        <v>0.92556842773757886</v>
      </c>
    </row>
    <row r="18" spans="1:7" ht="63.75" customHeight="1">
      <c r="A18" s="3" t="s">
        <v>23</v>
      </c>
      <c r="B18" s="5" t="s">
        <v>24</v>
      </c>
      <c r="C18" s="13">
        <v>2910241.2561900001</v>
      </c>
      <c r="D18" s="13">
        <v>1191978.07489</v>
      </c>
      <c r="E18" s="10">
        <f t="shared" si="0"/>
        <v>0.4095805020819826</v>
      </c>
      <c r="F18" s="13">
        <v>994109.57429999998</v>
      </c>
      <c r="G18" s="10">
        <f t="shared" si="1"/>
        <v>1.1990409364373427</v>
      </c>
    </row>
    <row r="19" spans="1:7" ht="63">
      <c r="A19" s="4" t="s">
        <v>25</v>
      </c>
      <c r="B19" s="6" t="s">
        <v>26</v>
      </c>
      <c r="C19" s="14">
        <v>493775.25966000004</v>
      </c>
      <c r="D19" s="14">
        <v>172174.22869999998</v>
      </c>
      <c r="E19" s="11">
        <f t="shared" si="0"/>
        <v>0.34868946009679458</v>
      </c>
      <c r="F19" s="14">
        <v>131626.82177000001</v>
      </c>
      <c r="G19" s="11">
        <f t="shared" si="1"/>
        <v>1.3080482107275297</v>
      </c>
    </row>
    <row r="20" spans="1:7" ht="33" customHeight="1">
      <c r="A20" s="4" t="s">
        <v>27</v>
      </c>
      <c r="B20" s="6" t="s">
        <v>28</v>
      </c>
      <c r="C20" s="14">
        <v>1832314.22832</v>
      </c>
      <c r="D20" s="14">
        <v>734330.60438000003</v>
      </c>
      <c r="E20" s="11">
        <f t="shared" si="0"/>
        <v>0.40076674242348059</v>
      </c>
      <c r="F20" s="14">
        <v>616454.24051000003</v>
      </c>
      <c r="G20" s="11">
        <f t="shared" si="1"/>
        <v>1.1912167296837466</v>
      </c>
    </row>
    <row r="21" spans="1:7" ht="18.75" customHeight="1">
      <c r="A21" s="4" t="s">
        <v>29</v>
      </c>
      <c r="B21" s="6" t="s">
        <v>30</v>
      </c>
      <c r="C21" s="14">
        <v>15826</v>
      </c>
      <c r="D21" s="14">
        <v>13055.304</v>
      </c>
      <c r="E21" s="11">
        <f t="shared" si="0"/>
        <v>0.82492758751421713</v>
      </c>
      <c r="F21" s="14">
        <v>7109</v>
      </c>
      <c r="G21" s="11">
        <f t="shared" si="1"/>
        <v>1.8364473202982134</v>
      </c>
    </row>
    <row r="22" spans="1:7" ht="65.25" customHeight="1">
      <c r="A22" s="4" t="s">
        <v>31</v>
      </c>
      <c r="B22" s="6" t="s">
        <v>32</v>
      </c>
      <c r="C22" s="14">
        <v>568325.76821000001</v>
      </c>
      <c r="D22" s="14">
        <v>272417.93780999997</v>
      </c>
      <c r="E22" s="11">
        <f t="shared" si="0"/>
        <v>0.47933413026125504</v>
      </c>
      <c r="F22" s="14">
        <v>238919.51202000002</v>
      </c>
      <c r="G22" s="11">
        <f t="shared" si="1"/>
        <v>1.1402079951812214</v>
      </c>
    </row>
    <row r="23" spans="1:7" ht="31.5">
      <c r="A23" s="3" t="s">
        <v>33</v>
      </c>
      <c r="B23" s="5" t="s">
        <v>34</v>
      </c>
      <c r="C23" s="13">
        <v>89377190.865210012</v>
      </c>
      <c r="D23" s="13">
        <v>40129944.758589998</v>
      </c>
      <c r="E23" s="10">
        <f t="shared" si="0"/>
        <v>0.448995368618265</v>
      </c>
      <c r="F23" s="13">
        <v>34633115.728190005</v>
      </c>
      <c r="G23" s="10">
        <f t="shared" si="1"/>
        <v>1.1587159836712522</v>
      </c>
    </row>
    <row r="24" spans="1:7" ht="21" customHeight="1">
      <c r="A24" s="4" t="s">
        <v>35</v>
      </c>
      <c r="B24" s="6" t="s">
        <v>36</v>
      </c>
      <c r="C24" s="14">
        <v>2689507.5119400001</v>
      </c>
      <c r="D24" s="14">
        <v>1541405.2924300001</v>
      </c>
      <c r="E24" s="11">
        <f t="shared" si="0"/>
        <v>0.57311804692382173</v>
      </c>
      <c r="F24" s="14">
        <v>270352.59974000003</v>
      </c>
      <c r="G24" s="11">
        <f t="shared" si="1"/>
        <v>5.7014628078752718</v>
      </c>
    </row>
    <row r="25" spans="1:7" ht="35.25" customHeight="1">
      <c r="A25" s="4" t="s">
        <v>37</v>
      </c>
      <c r="B25" s="6" t="s">
        <v>38</v>
      </c>
      <c r="C25" s="14">
        <v>211533.72936000003</v>
      </c>
      <c r="D25" s="14">
        <v>96899.797860000006</v>
      </c>
      <c r="E25" s="11">
        <f t="shared" si="0"/>
        <v>0.45808201913317786</v>
      </c>
      <c r="F25" s="14">
        <v>32098.802500000002</v>
      </c>
      <c r="G25" s="11">
        <f t="shared" si="1"/>
        <v>3.0187979087381844</v>
      </c>
    </row>
    <row r="26" spans="1:7" ht="33" customHeight="1">
      <c r="A26" s="4" t="s">
        <v>39</v>
      </c>
      <c r="B26" s="6" t="s">
        <v>40</v>
      </c>
      <c r="C26" s="14">
        <v>5387557.1621000003</v>
      </c>
      <c r="D26" s="14">
        <v>2518062.1861100001</v>
      </c>
      <c r="E26" s="11">
        <f t="shared" si="0"/>
        <v>0.4673847739053022</v>
      </c>
      <c r="F26" s="14">
        <v>1781469.97327</v>
      </c>
      <c r="G26" s="11">
        <f t="shared" si="1"/>
        <v>1.413474391312888</v>
      </c>
    </row>
    <row r="27" spans="1:7" ht="18" customHeight="1">
      <c r="A27" s="4" t="s">
        <v>41</v>
      </c>
      <c r="B27" s="6" t="s">
        <v>42</v>
      </c>
      <c r="C27" s="14">
        <v>87251.246889999995</v>
      </c>
      <c r="D27" s="14">
        <v>2297.07456</v>
      </c>
      <c r="E27" s="11">
        <f t="shared" si="0"/>
        <v>2.6327125879312463E-2</v>
      </c>
      <c r="F27" s="14">
        <v>1867.62347</v>
      </c>
      <c r="G27" s="11">
        <f t="shared" si="1"/>
        <v>1.2299452201679604</v>
      </c>
    </row>
    <row r="28" spans="1:7" ht="18.75" customHeight="1">
      <c r="A28" s="4" t="s">
        <v>43</v>
      </c>
      <c r="B28" s="6" t="s">
        <v>44</v>
      </c>
      <c r="C28" s="14">
        <v>750445.24562000006</v>
      </c>
      <c r="D28" s="14">
        <v>337842.90194000001</v>
      </c>
      <c r="E28" s="11">
        <f t="shared" si="0"/>
        <v>0.45018994245327282</v>
      </c>
      <c r="F28" s="14">
        <v>307165.91933</v>
      </c>
      <c r="G28" s="11">
        <f t="shared" si="1"/>
        <v>1.0998710490959205</v>
      </c>
    </row>
    <row r="29" spans="1:7" ht="15.75">
      <c r="A29" s="4" t="s">
        <v>45</v>
      </c>
      <c r="B29" s="6" t="s">
        <v>46</v>
      </c>
      <c r="C29" s="14">
        <v>11062654.40814</v>
      </c>
      <c r="D29" s="14">
        <v>2104294.0746400002</v>
      </c>
      <c r="E29" s="11">
        <f t="shared" si="0"/>
        <v>0.19021601841703034</v>
      </c>
      <c r="F29" s="14">
        <v>1161124.9485299999</v>
      </c>
      <c r="G29" s="11">
        <f t="shared" si="1"/>
        <v>1.8122890885292451</v>
      </c>
    </row>
    <row r="30" spans="1:7" ht="33.75" customHeight="1">
      <c r="A30" s="4" t="s">
        <v>47</v>
      </c>
      <c r="B30" s="6" t="s">
        <v>48</v>
      </c>
      <c r="C30" s="14">
        <v>57218722.132040001</v>
      </c>
      <c r="D30" s="14">
        <v>31275813.878880002</v>
      </c>
      <c r="E30" s="11">
        <f t="shared" si="0"/>
        <v>0.54660105492581257</v>
      </c>
      <c r="F30" s="14">
        <v>29128004.816040002</v>
      </c>
      <c r="G30" s="11">
        <f t="shared" si="1"/>
        <v>1.0737369097679241</v>
      </c>
    </row>
    <row r="31" spans="1:7" ht="17.25" customHeight="1">
      <c r="A31" s="4" t="s">
        <v>49</v>
      </c>
      <c r="B31" s="6" t="s">
        <v>50</v>
      </c>
      <c r="C31" s="14">
        <v>1450210.15472</v>
      </c>
      <c r="D31" s="14">
        <v>263274.80167000002</v>
      </c>
      <c r="E31" s="11">
        <f t="shared" si="0"/>
        <v>0.18154251700218713</v>
      </c>
      <c r="F31" s="14">
        <v>233445.04983</v>
      </c>
      <c r="G31" s="11">
        <f t="shared" si="1"/>
        <v>1.1277806141604747</v>
      </c>
    </row>
    <row r="32" spans="1:7" ht="47.25">
      <c r="A32" s="4" t="s">
        <v>161</v>
      </c>
      <c r="B32" s="6" t="s">
        <v>162</v>
      </c>
      <c r="C32" s="14">
        <v>16000</v>
      </c>
      <c r="D32" s="14">
        <v>15000</v>
      </c>
      <c r="E32" s="11"/>
      <c r="F32" s="14"/>
      <c r="G32" s="11"/>
    </row>
    <row r="33" spans="1:7" ht="34.5" customHeight="1">
      <c r="A33" s="4" t="s">
        <v>51</v>
      </c>
      <c r="B33" s="6" t="s">
        <v>52</v>
      </c>
      <c r="C33" s="14">
        <v>10503309.2744</v>
      </c>
      <c r="D33">
        <v>1975054.7505000001</v>
      </c>
      <c r="E33" s="11">
        <f t="shared" si="0"/>
        <v>0.18804118767728326</v>
      </c>
      <c r="F33" s="14">
        <v>1717585.99548</v>
      </c>
      <c r="G33" s="11">
        <f t="shared" si="1"/>
        <v>1.1499015220766557</v>
      </c>
    </row>
    <row r="34" spans="1:7" ht="46.5" customHeight="1">
      <c r="A34" s="3" t="s">
        <v>53</v>
      </c>
      <c r="B34" s="5" t="s">
        <v>54</v>
      </c>
      <c r="C34" s="13">
        <v>32767982.312249999</v>
      </c>
      <c r="D34" s="13">
        <v>8622448.4153199997</v>
      </c>
      <c r="E34" s="10">
        <f t="shared" si="0"/>
        <v>0.26313638518098748</v>
      </c>
      <c r="F34" s="13">
        <v>4889156.55779</v>
      </c>
      <c r="G34" s="10">
        <f t="shared" si="1"/>
        <v>1.7635860732628135</v>
      </c>
    </row>
    <row r="35" spans="1:7" ht="18.75" customHeight="1">
      <c r="A35" s="4" t="s">
        <v>55</v>
      </c>
      <c r="B35" s="6" t="s">
        <v>56</v>
      </c>
      <c r="C35" s="14">
        <v>18363696.836610001</v>
      </c>
      <c r="D35" s="14">
        <v>2761543.8914000001</v>
      </c>
      <c r="E35" s="11">
        <f t="shared" si="0"/>
        <v>0.15038060778124837</v>
      </c>
      <c r="F35" s="14">
        <v>986976.94767999998</v>
      </c>
      <c r="G35" s="11">
        <f t="shared" si="1"/>
        <v>2.797982159452983</v>
      </c>
    </row>
    <row r="36" spans="1:7" ht="15.75" customHeight="1">
      <c r="A36" s="4" t="s">
        <v>150</v>
      </c>
      <c r="B36" s="7" t="s">
        <v>151</v>
      </c>
      <c r="C36" s="14">
        <v>1882810.8456300001</v>
      </c>
      <c r="D36" s="14">
        <v>557645.75349000003</v>
      </c>
      <c r="E36" s="11">
        <f t="shared" si="0"/>
        <v>0.29617725794616839</v>
      </c>
      <c r="F36" s="14">
        <v>508155.37663000001</v>
      </c>
      <c r="G36" s="11">
        <f t="shared" si="1"/>
        <v>1.0973922133584648</v>
      </c>
    </row>
    <row r="37" spans="1:7" ht="15.75">
      <c r="A37" s="4" t="s">
        <v>57</v>
      </c>
      <c r="B37" s="6" t="s">
        <v>58</v>
      </c>
      <c r="C37" s="14">
        <v>9167514.2930300012</v>
      </c>
      <c r="D37" s="14">
        <v>4078517.86405</v>
      </c>
      <c r="E37" s="11">
        <f t="shared" si="0"/>
        <v>0.44488808347436876</v>
      </c>
      <c r="F37" s="14">
        <v>2448772.3840700001</v>
      </c>
      <c r="G37" s="11">
        <f t="shared" si="1"/>
        <v>1.6655357151942678</v>
      </c>
    </row>
    <row r="38" spans="1:7" ht="50.25" customHeight="1">
      <c r="A38" s="4" t="s">
        <v>59</v>
      </c>
      <c r="B38" s="6" t="s">
        <v>60</v>
      </c>
      <c r="C38" s="14">
        <v>3353960.3369800001</v>
      </c>
      <c r="D38" s="14">
        <v>1224740.9063800001</v>
      </c>
      <c r="E38" s="11">
        <f t="shared" si="0"/>
        <v>0.36516260877515061</v>
      </c>
      <c r="F38" s="14">
        <v>945251.84941000002</v>
      </c>
      <c r="G38" s="11">
        <f t="shared" si="1"/>
        <v>1.2956768158078182</v>
      </c>
    </row>
    <row r="39" spans="1:7" ht="35.25" customHeight="1">
      <c r="A39" s="3" t="s">
        <v>61</v>
      </c>
      <c r="B39" s="5" t="s">
        <v>62</v>
      </c>
      <c r="C39" s="13">
        <v>4250483.4947899999</v>
      </c>
      <c r="D39" s="13">
        <v>2095731.0959300001</v>
      </c>
      <c r="E39" s="10">
        <f t="shared" si="0"/>
        <v>0.49305710715000484</v>
      </c>
      <c r="F39" s="13">
        <v>887978.07828000002</v>
      </c>
      <c r="G39" s="10">
        <f t="shared" si="1"/>
        <v>2.3601158037475423</v>
      </c>
    </row>
    <row r="40" spans="1:7" ht="17.25" customHeight="1">
      <c r="A40" s="4" t="s">
        <v>63</v>
      </c>
      <c r="B40" s="6" t="s">
        <v>64</v>
      </c>
      <c r="C40" s="14">
        <v>571.06899999999996</v>
      </c>
      <c r="D40" s="14">
        <v>277.74833000000001</v>
      </c>
      <c r="E40" s="11">
        <f t="shared" si="0"/>
        <v>0.48636562306831577</v>
      </c>
      <c r="F40" s="14">
        <v>277.43973999999997</v>
      </c>
      <c r="G40" s="11">
        <f t="shared" si="1"/>
        <v>1.0011122775706178</v>
      </c>
    </row>
    <row r="41" spans="1:7" ht="35.25" customHeight="1">
      <c r="A41" s="4" t="s">
        <v>152</v>
      </c>
      <c r="B41" s="7" t="s">
        <v>153</v>
      </c>
      <c r="C41" s="14">
        <v>2586630.51682</v>
      </c>
      <c r="D41" s="14">
        <v>1001187.7713500001</v>
      </c>
      <c r="E41" s="11">
        <f t="shared" si="0"/>
        <v>0.38706253747476038</v>
      </c>
      <c r="F41" s="14">
        <v>779409.08103</v>
      </c>
      <c r="G41" s="11">
        <f t="shared" si="1"/>
        <v>1.2845472239390852</v>
      </c>
    </row>
    <row r="42" spans="1:7" ht="50.25" customHeight="1">
      <c r="A42" s="4" t="s">
        <v>65</v>
      </c>
      <c r="B42" s="6" t="s">
        <v>66</v>
      </c>
      <c r="C42" s="14">
        <v>33056.259210000004</v>
      </c>
      <c r="D42" s="14">
        <v>7903.5941500000008</v>
      </c>
      <c r="E42" s="11">
        <f t="shared" si="0"/>
        <v>0.23909523760054033</v>
      </c>
      <c r="F42" s="14">
        <v>8323.7697000000007</v>
      </c>
      <c r="G42" s="11">
        <f t="shared" si="1"/>
        <v>0.9495210024852081</v>
      </c>
    </row>
    <row r="43" spans="1:7" ht="35.25" customHeight="1">
      <c r="A43" s="4" t="s">
        <v>67</v>
      </c>
      <c r="B43" s="6" t="s">
        <v>68</v>
      </c>
      <c r="C43" s="14">
        <v>1630225.6497599999</v>
      </c>
      <c r="D43" s="14">
        <v>1086361.9820999999</v>
      </c>
      <c r="E43" s="11">
        <f t="shared" si="0"/>
        <v>0.66638749197691305</v>
      </c>
      <c r="F43" s="14">
        <v>99967.787810000009</v>
      </c>
      <c r="G43" s="11">
        <f t="shared" si="1"/>
        <v>10.867120358457393</v>
      </c>
    </row>
    <row r="44" spans="1:7" ht="15.75">
      <c r="A44" s="3" t="s">
        <v>69</v>
      </c>
      <c r="B44" s="5" t="s">
        <v>70</v>
      </c>
      <c r="C44" s="13">
        <v>66759633.512099996</v>
      </c>
      <c r="D44" s="13">
        <v>31678519.336520001</v>
      </c>
      <c r="E44" s="10">
        <f t="shared" si="0"/>
        <v>0.4745160761072536</v>
      </c>
      <c r="F44" s="13">
        <v>28044718.491490003</v>
      </c>
      <c r="G44" s="10">
        <f t="shared" si="1"/>
        <v>1.1295716641310789</v>
      </c>
    </row>
    <row r="45" spans="1:7" ht="19.5" customHeight="1">
      <c r="A45" s="4" t="s">
        <v>71</v>
      </c>
      <c r="B45" s="6" t="s">
        <v>72</v>
      </c>
      <c r="C45" s="14">
        <v>16911193.01574</v>
      </c>
      <c r="D45" s="14">
        <v>8030566.8469799999</v>
      </c>
      <c r="E45" s="11">
        <f t="shared" si="0"/>
        <v>0.4748669617516395</v>
      </c>
      <c r="F45" s="14">
        <v>7807098.7186400006</v>
      </c>
      <c r="G45" s="11">
        <f t="shared" si="1"/>
        <v>1.0286237098304463</v>
      </c>
    </row>
    <row r="46" spans="1:7" ht="15" customHeight="1">
      <c r="A46" s="4" t="s">
        <v>73</v>
      </c>
      <c r="B46" s="6" t="s">
        <v>74</v>
      </c>
      <c r="C46" s="14">
        <v>27414223.515450001</v>
      </c>
      <c r="D46" s="14">
        <v>13658235.416610001</v>
      </c>
      <c r="E46" s="11">
        <f t="shared" si="0"/>
        <v>0.49821711743586483</v>
      </c>
      <c r="F46" s="14">
        <v>12220936.772610001</v>
      </c>
      <c r="G46" s="11">
        <f t="shared" si="1"/>
        <v>1.1176095311466896</v>
      </c>
    </row>
    <row r="47" spans="1:7" ht="31.5" customHeight="1">
      <c r="A47" s="4" t="s">
        <v>75</v>
      </c>
      <c r="B47" s="6" t="s">
        <v>76</v>
      </c>
      <c r="C47" s="14">
        <v>6262704.4539799998</v>
      </c>
      <c r="D47" s="14">
        <v>3201792.77152</v>
      </c>
      <c r="E47" s="11">
        <f t="shared" si="0"/>
        <v>0.51124762393748835</v>
      </c>
      <c r="F47" s="14">
        <v>2808532.3771500001</v>
      </c>
      <c r="G47" s="11">
        <f t="shared" si="1"/>
        <v>1.1400234505286588</v>
      </c>
    </row>
    <row r="48" spans="1:7" ht="36" customHeight="1">
      <c r="A48" s="4" t="s">
        <v>77</v>
      </c>
      <c r="B48" s="6" t="s">
        <v>78</v>
      </c>
      <c r="C48" s="14">
        <v>5413582.53792</v>
      </c>
      <c r="D48" s="14">
        <v>2576063.53889</v>
      </c>
      <c r="E48" s="11">
        <f t="shared" si="0"/>
        <v>0.47585190044590542</v>
      </c>
      <c r="F48" s="14">
        <v>2282752.4636999997</v>
      </c>
      <c r="G48" s="11">
        <f t="shared" si="1"/>
        <v>1.1284900924888663</v>
      </c>
    </row>
    <row r="49" spans="1:7" ht="48" customHeight="1">
      <c r="A49" s="4" t="s">
        <v>79</v>
      </c>
      <c r="B49" s="6" t="s">
        <v>80</v>
      </c>
      <c r="C49" s="14">
        <v>155300.99778000001</v>
      </c>
      <c r="D49" s="14">
        <v>68187.031010000006</v>
      </c>
      <c r="E49" s="11">
        <f t="shared" si="0"/>
        <v>0.43906370200270073</v>
      </c>
      <c r="F49" s="14">
        <v>58187.903200000001</v>
      </c>
      <c r="G49" s="11">
        <f t="shared" si="1"/>
        <v>1.1718420369201412</v>
      </c>
    </row>
    <row r="50" spans="1:7" ht="17.25" customHeight="1">
      <c r="A50" s="4" t="s">
        <v>81</v>
      </c>
      <c r="B50" s="6" t="s">
        <v>82</v>
      </c>
      <c r="C50" s="14">
        <v>26077</v>
      </c>
      <c r="D50" s="14">
        <v>14144.932000000001</v>
      </c>
      <c r="E50" s="11">
        <f t="shared" si="0"/>
        <v>0.54242942056218124</v>
      </c>
      <c r="F50" s="14">
        <v>13982.21997</v>
      </c>
      <c r="G50" s="11">
        <f t="shared" si="1"/>
        <v>1.0116370669571151</v>
      </c>
    </row>
    <row r="51" spans="1:7" ht="17.25" customHeight="1">
      <c r="A51" s="4" t="s">
        <v>83</v>
      </c>
      <c r="B51" s="6" t="s">
        <v>84</v>
      </c>
      <c r="C51" s="14">
        <v>2398086.2648800001</v>
      </c>
      <c r="D51" s="14">
        <v>1028302.43349</v>
      </c>
      <c r="E51" s="11">
        <f t="shared" si="0"/>
        <v>0.42880126897414012</v>
      </c>
      <c r="F51" s="14">
        <v>501074.21645000001</v>
      </c>
      <c r="G51" s="11">
        <f t="shared" si="1"/>
        <v>2.0521958618731078</v>
      </c>
    </row>
    <row r="52" spans="1:7" ht="51" customHeight="1">
      <c r="A52" s="4" t="s">
        <v>85</v>
      </c>
      <c r="B52" s="6" t="s">
        <v>86</v>
      </c>
      <c r="C52" s="14">
        <v>12800</v>
      </c>
      <c r="D52" s="14">
        <v>1900</v>
      </c>
      <c r="E52" s="11">
        <f t="shared" si="0"/>
        <v>0.1484375</v>
      </c>
      <c r="F52" s="14">
        <v>7383.5</v>
      </c>
      <c r="G52" s="11">
        <f t="shared" si="1"/>
        <v>0.25733053429945146</v>
      </c>
    </row>
    <row r="53" spans="1:7" ht="35.25" customHeight="1">
      <c r="A53" s="4" t="s">
        <v>87</v>
      </c>
      <c r="B53" s="6" t="s">
        <v>88</v>
      </c>
      <c r="C53" s="14">
        <v>8165665.7263500001</v>
      </c>
      <c r="D53" s="14">
        <v>3099326.3660200001</v>
      </c>
      <c r="E53" s="11">
        <f t="shared" si="0"/>
        <v>0.37955587087268378</v>
      </c>
      <c r="F53" s="14">
        <v>2344770.3197699999</v>
      </c>
      <c r="G53" s="11">
        <f t="shared" si="1"/>
        <v>1.3218038201387738</v>
      </c>
    </row>
    <row r="54" spans="1:7" ht="31.5">
      <c r="A54" s="3" t="s">
        <v>89</v>
      </c>
      <c r="B54" s="5" t="s">
        <v>90</v>
      </c>
      <c r="C54" s="17">
        <v>8430696.3266099989</v>
      </c>
      <c r="D54" s="17">
        <v>3293415.6332</v>
      </c>
      <c r="E54" s="10">
        <f t="shared" si="0"/>
        <v>0.39064574331836827</v>
      </c>
      <c r="F54" s="17">
        <v>2782455.1247199997</v>
      </c>
      <c r="G54" s="10">
        <f t="shared" si="1"/>
        <v>1.1836365675552156</v>
      </c>
    </row>
    <row r="55" spans="1:7" ht="15.75">
      <c r="A55" s="4" t="s">
        <v>91</v>
      </c>
      <c r="B55" s="6" t="s">
        <v>92</v>
      </c>
      <c r="C55" s="18">
        <v>7797921.3637700006</v>
      </c>
      <c r="D55" s="18">
        <v>3008664.5414100001</v>
      </c>
      <c r="E55" s="11">
        <f t="shared" si="0"/>
        <v>0.38582904354339687</v>
      </c>
      <c r="F55" s="18">
        <v>2526818.7799200001</v>
      </c>
      <c r="G55" s="11">
        <f t="shared" si="1"/>
        <v>1.1906926469437018</v>
      </c>
    </row>
    <row r="56" spans="1:7" ht="31.5">
      <c r="A56" s="4" t="s">
        <v>93</v>
      </c>
      <c r="B56" s="6" t="s">
        <v>94</v>
      </c>
      <c r="C56" s="18">
        <v>632774.96284000005</v>
      </c>
      <c r="D56" s="18">
        <v>284751.09179000003</v>
      </c>
      <c r="E56" s="11">
        <f t="shared" si="0"/>
        <v>0.45000372725240173</v>
      </c>
      <c r="F56" s="18">
        <v>255636.34480000002</v>
      </c>
      <c r="G56" s="11">
        <f t="shared" si="1"/>
        <v>1.113891266176483</v>
      </c>
    </row>
    <row r="57" spans="1:7" ht="15.75">
      <c r="A57" s="3" t="s">
        <v>95</v>
      </c>
      <c r="B57" s="5" t="s">
        <v>96</v>
      </c>
      <c r="C57" s="17">
        <v>24809688.526860002</v>
      </c>
      <c r="D57" s="17">
        <v>9440406.5705800001</v>
      </c>
      <c r="E57" s="10">
        <f t="shared" si="0"/>
        <v>0.38051290165773033</v>
      </c>
      <c r="F57" s="17">
        <v>6225450.8136800006</v>
      </c>
      <c r="G57" s="10">
        <f t="shared" si="1"/>
        <v>1.5164213569618694</v>
      </c>
    </row>
    <row r="58" spans="1:7" ht="31.5">
      <c r="A58" s="4" t="s">
        <v>97</v>
      </c>
      <c r="B58" s="6" t="s">
        <v>98</v>
      </c>
      <c r="C58" s="18">
        <v>7545709.7961999997</v>
      </c>
      <c r="D58" s="18">
        <v>2424035.2139899996</v>
      </c>
      <c r="E58" s="11">
        <f t="shared" si="0"/>
        <v>0.32124681169301494</v>
      </c>
      <c r="F58" s="18">
        <v>1911708.8803800002</v>
      </c>
      <c r="G58" s="11">
        <f t="shared" si="1"/>
        <v>1.2679939078946798</v>
      </c>
    </row>
    <row r="59" spans="1:7" ht="15.75">
      <c r="A59" s="4" t="s">
        <v>99</v>
      </c>
      <c r="B59" s="6" t="s">
        <v>100</v>
      </c>
      <c r="C59" s="18">
        <v>5257287.8085500002</v>
      </c>
      <c r="D59" s="18">
        <v>2613912.9352899999</v>
      </c>
      <c r="E59" s="11">
        <f t="shared" si="0"/>
        <v>0.49719799076606708</v>
      </c>
      <c r="F59" s="18">
        <v>2163518.4466399997</v>
      </c>
      <c r="G59" s="11">
        <f t="shared" si="1"/>
        <v>1.208176865489395</v>
      </c>
    </row>
    <row r="60" spans="1:7" ht="34.5" customHeight="1">
      <c r="A60" s="4" t="s">
        <v>101</v>
      </c>
      <c r="B60" s="6" t="s">
        <v>102</v>
      </c>
      <c r="C60" s="18">
        <v>257076.92528999998</v>
      </c>
      <c r="D60" s="18">
        <v>99753.988549999995</v>
      </c>
      <c r="E60" s="11">
        <f t="shared" si="0"/>
        <v>0.38803166965479619</v>
      </c>
      <c r="F60" s="18">
        <v>86118.407630000002</v>
      </c>
      <c r="G60" s="11">
        <f t="shared" si="1"/>
        <v>1.1583352653080168</v>
      </c>
    </row>
    <row r="61" spans="1:7" ht="15.75">
      <c r="A61" s="4" t="s">
        <v>103</v>
      </c>
      <c r="B61" s="6" t="s">
        <v>104</v>
      </c>
      <c r="C61" s="18">
        <v>604619.74465999997</v>
      </c>
      <c r="D61" s="18">
        <v>246466.66333000001</v>
      </c>
      <c r="E61" s="11">
        <f t="shared" si="0"/>
        <v>0.40763912443613187</v>
      </c>
      <c r="F61" s="18">
        <v>106806.44465</v>
      </c>
      <c r="G61" s="11">
        <f t="shared" si="1"/>
        <v>2.3076010454018983</v>
      </c>
    </row>
    <row r="62" spans="1:7" ht="31.5">
      <c r="A62" s="4" t="s">
        <v>105</v>
      </c>
      <c r="B62" s="6" t="s">
        <v>106</v>
      </c>
      <c r="C62" s="18">
        <v>323119.03222000005</v>
      </c>
      <c r="D62" s="18">
        <v>147437.70105</v>
      </c>
      <c r="E62" s="11">
        <f t="shared" si="0"/>
        <v>0.45629531642572824</v>
      </c>
      <c r="F62" s="18">
        <v>136273.98330000002</v>
      </c>
      <c r="G62" s="11">
        <f t="shared" si="1"/>
        <v>1.0819211230174701</v>
      </c>
    </row>
    <row r="63" spans="1:7" ht="63">
      <c r="A63" s="4" t="s">
        <v>107</v>
      </c>
      <c r="B63" s="6" t="s">
        <v>108</v>
      </c>
      <c r="C63" s="18">
        <v>452863.21312999999</v>
      </c>
      <c r="D63" s="18">
        <v>211794.32511000001</v>
      </c>
      <c r="E63" s="11">
        <f t="shared" si="0"/>
        <v>0.46767836063823054</v>
      </c>
      <c r="F63" s="18">
        <v>176256.75269999998</v>
      </c>
      <c r="G63" s="11">
        <f t="shared" si="1"/>
        <v>1.2016238916558686</v>
      </c>
    </row>
    <row r="64" spans="1:7" ht="30" customHeight="1">
      <c r="A64" s="4" t="s">
        <v>109</v>
      </c>
      <c r="B64" s="6" t="s">
        <v>110</v>
      </c>
      <c r="C64" s="18">
        <v>241830.92338999998</v>
      </c>
      <c r="D64" s="18">
        <v>150731.24387999999</v>
      </c>
      <c r="E64" s="11">
        <f t="shared" si="0"/>
        <v>0.62329185104634521</v>
      </c>
      <c r="F64" s="18">
        <v>111581.30596</v>
      </c>
      <c r="G64" s="11">
        <f t="shared" si="1"/>
        <v>1.3508646684421723</v>
      </c>
    </row>
    <row r="65" spans="1:7" ht="31.5">
      <c r="A65" s="4" t="s">
        <v>111</v>
      </c>
      <c r="B65" s="6" t="s">
        <v>112</v>
      </c>
      <c r="C65" s="18">
        <v>10127181.083420001</v>
      </c>
      <c r="D65" s="18">
        <v>3546274.4993799999</v>
      </c>
      <c r="E65" s="11">
        <f t="shared" si="0"/>
        <v>0.35017390033499873</v>
      </c>
      <c r="F65" s="18">
        <v>1533186.5924200001</v>
      </c>
      <c r="G65" s="11">
        <f t="shared" si="1"/>
        <v>2.3130090733330233</v>
      </c>
    </row>
    <row r="66" spans="1:7" ht="15.75">
      <c r="A66" s="3" t="s">
        <v>113</v>
      </c>
      <c r="B66" s="5" t="s">
        <v>114</v>
      </c>
      <c r="C66" s="17">
        <v>67439610.223550007</v>
      </c>
      <c r="D66" s="17">
        <v>30039531.005890001</v>
      </c>
      <c r="E66" s="10">
        <f t="shared" si="0"/>
        <v>0.44542859761962494</v>
      </c>
      <c r="F66" s="17">
        <v>28256783.160799999</v>
      </c>
      <c r="G66" s="10">
        <f t="shared" si="1"/>
        <v>1.0630909695185391</v>
      </c>
    </row>
    <row r="67" spans="1:7" ht="15.75">
      <c r="A67" s="4" t="s">
        <v>115</v>
      </c>
      <c r="B67" s="6" t="s">
        <v>116</v>
      </c>
      <c r="C67" s="18">
        <v>543123.18851999997</v>
      </c>
      <c r="D67" s="18">
        <v>238005.31455000001</v>
      </c>
      <c r="E67" s="11">
        <f t="shared" si="0"/>
        <v>0.43821607985208627</v>
      </c>
      <c r="F67" s="18">
        <v>280069.41279999999</v>
      </c>
      <c r="G67" s="11">
        <f t="shared" si="1"/>
        <v>0.84980831062748607</v>
      </c>
    </row>
    <row r="68" spans="1:7" ht="31.5">
      <c r="A68" s="4" t="s">
        <v>117</v>
      </c>
      <c r="B68" s="6" t="s">
        <v>118</v>
      </c>
      <c r="C68" s="18">
        <v>10131921.16326</v>
      </c>
      <c r="D68" s="18">
        <v>4297623.7814799994</v>
      </c>
      <c r="E68" s="11">
        <f t="shared" si="0"/>
        <v>0.42416672141744299</v>
      </c>
      <c r="F68" s="18">
        <v>3850439.9087899998</v>
      </c>
      <c r="G68" s="11">
        <f t="shared" si="1"/>
        <v>1.1161383850372897</v>
      </c>
    </row>
    <row r="69" spans="1:7" ht="31.5">
      <c r="A69" s="4" t="s">
        <v>119</v>
      </c>
      <c r="B69" s="6" t="s">
        <v>120</v>
      </c>
      <c r="C69" s="18">
        <v>30115301.358630002</v>
      </c>
      <c r="D69" s="18">
        <v>14261273.24028</v>
      </c>
      <c r="E69" s="11">
        <f t="shared" si="0"/>
        <v>0.47355572074304392</v>
      </c>
      <c r="F69" s="18">
        <v>14272397.827629998</v>
      </c>
      <c r="G69" s="11">
        <f t="shared" si="1"/>
        <v>0.99922055232173657</v>
      </c>
    </row>
    <row r="70" spans="1:7" ht="15.75">
      <c r="A70" s="4" t="s">
        <v>121</v>
      </c>
      <c r="B70" s="6" t="s">
        <v>122</v>
      </c>
      <c r="C70" s="18">
        <v>23776704.657729998</v>
      </c>
      <c r="D70" s="18">
        <v>9841419.8894500006</v>
      </c>
      <c r="E70" s="11">
        <f t="shared" ref="E70:E87" si="2">D70/C70</f>
        <v>0.41391017094753185</v>
      </c>
      <c r="F70" s="18">
        <v>9158530.9337099995</v>
      </c>
      <c r="G70" s="11">
        <f t="shared" ref="G70:G82" si="3">D70/F70</f>
        <v>1.0745631543620688</v>
      </c>
    </row>
    <row r="71" spans="1:7" ht="31.5">
      <c r="A71" s="4" t="s">
        <v>123</v>
      </c>
      <c r="B71" s="6" t="s">
        <v>124</v>
      </c>
      <c r="C71" s="18">
        <v>2872559.8554099998</v>
      </c>
      <c r="D71" s="18">
        <v>1401208.7801300001</v>
      </c>
      <c r="E71" s="11">
        <f t="shared" si="2"/>
        <v>0.48779097761567997</v>
      </c>
      <c r="F71" s="18">
        <v>695345.07787000004</v>
      </c>
      <c r="G71" s="11">
        <f t="shared" si="3"/>
        <v>2.0151272004717731</v>
      </c>
    </row>
    <row r="72" spans="1:7" ht="31.5">
      <c r="A72" s="3" t="s">
        <v>125</v>
      </c>
      <c r="B72" s="5" t="s">
        <v>126</v>
      </c>
      <c r="C72" s="17">
        <v>9613543.3294500001</v>
      </c>
      <c r="D72" s="17">
        <v>3852893.4630100001</v>
      </c>
      <c r="E72" s="10">
        <f t="shared" si="2"/>
        <v>0.40077766656619707</v>
      </c>
      <c r="F72" s="17">
        <v>4735947.3265500003</v>
      </c>
      <c r="G72" s="10">
        <f t="shared" si="3"/>
        <v>0.81354229626044439</v>
      </c>
    </row>
    <row r="73" spans="1:7" ht="15.75">
      <c r="A73" s="4" t="s">
        <v>127</v>
      </c>
      <c r="B73" s="6" t="s">
        <v>128</v>
      </c>
      <c r="C73" s="18">
        <v>3443646.0297699999</v>
      </c>
      <c r="D73" s="18">
        <v>1456941.53076</v>
      </c>
      <c r="E73" s="11">
        <f t="shared" si="2"/>
        <v>0.42308109432992702</v>
      </c>
      <c r="F73" s="18">
        <v>1217553.18423</v>
      </c>
      <c r="G73" s="11">
        <f t="shared" si="3"/>
        <v>1.1966142831628279</v>
      </c>
    </row>
    <row r="74" spans="1:7" ht="15.75">
      <c r="A74" s="4" t="s">
        <v>129</v>
      </c>
      <c r="B74" s="6" t="s">
        <v>130</v>
      </c>
      <c r="C74" s="18">
        <v>2370874.9696200001</v>
      </c>
      <c r="D74" s="18">
        <v>579655.45170000009</v>
      </c>
      <c r="E74" s="11">
        <f t="shared" si="2"/>
        <v>0.24449009716986733</v>
      </c>
      <c r="F74" s="18">
        <v>1788814.9995799998</v>
      </c>
      <c r="G74" s="11">
        <f t="shared" si="3"/>
        <v>0.32404438236268074</v>
      </c>
    </row>
    <row r="75" spans="1:7" ht="15.75">
      <c r="A75" s="4" t="s">
        <v>131</v>
      </c>
      <c r="B75" s="6" t="s">
        <v>132</v>
      </c>
      <c r="C75" s="18">
        <v>3685212.0742500001</v>
      </c>
      <c r="D75" s="18">
        <v>1768824.4920999999</v>
      </c>
      <c r="E75" s="11">
        <f t="shared" si="2"/>
        <v>0.47997902331305697</v>
      </c>
      <c r="F75" s="18">
        <v>1684453.7532500001</v>
      </c>
      <c r="G75" s="11">
        <f t="shared" si="3"/>
        <v>1.0500878926994666</v>
      </c>
    </row>
    <row r="76" spans="1:7" ht="31.5">
      <c r="A76" s="4" t="s">
        <v>133</v>
      </c>
      <c r="B76" s="6" t="s">
        <v>134</v>
      </c>
      <c r="C76" s="18">
        <v>113810.25581</v>
      </c>
      <c r="D76" s="18">
        <v>47471.988450000004</v>
      </c>
      <c r="E76" s="11">
        <f t="shared" si="2"/>
        <v>0.41711520734345675</v>
      </c>
      <c r="F76" s="18">
        <v>45125.389490000001</v>
      </c>
      <c r="G76" s="11">
        <f t="shared" si="3"/>
        <v>1.0520017441737544</v>
      </c>
    </row>
    <row r="77" spans="1:7" ht="31.5">
      <c r="A77" s="3" t="s">
        <v>135</v>
      </c>
      <c r="B77" s="5" t="s">
        <v>136</v>
      </c>
      <c r="C77" s="17">
        <v>464640.70017999999</v>
      </c>
      <c r="D77" s="17">
        <v>209009.84471</v>
      </c>
      <c r="E77" s="10">
        <f t="shared" si="2"/>
        <v>0.44983111601938963</v>
      </c>
      <c r="F77" s="17">
        <v>218512.06105000002</v>
      </c>
      <c r="G77" s="10">
        <f t="shared" si="3"/>
        <v>0.95651399609550292</v>
      </c>
    </row>
    <row r="78" spans="1:7" ht="15.75">
      <c r="A78" s="4" t="s">
        <v>137</v>
      </c>
      <c r="B78" s="6" t="s">
        <v>138</v>
      </c>
      <c r="C78" s="18">
        <v>3552</v>
      </c>
      <c r="D78" s="18">
        <v>1909.0820000000001</v>
      </c>
      <c r="E78" s="11">
        <f t="shared" si="2"/>
        <v>0.53746677927927933</v>
      </c>
      <c r="F78" s="18">
        <v>1907.6350299999999</v>
      </c>
      <c r="G78" s="11">
        <f t="shared" si="3"/>
        <v>1.0007585151128202</v>
      </c>
    </row>
    <row r="79" spans="1:7" ht="31.5">
      <c r="A79" s="4" t="s">
        <v>139</v>
      </c>
      <c r="B79" s="6" t="s">
        <v>140</v>
      </c>
      <c r="C79" s="18">
        <v>153883.21118000001</v>
      </c>
      <c r="D79" s="18">
        <v>75910.017240000001</v>
      </c>
      <c r="E79" s="11">
        <f t="shared" si="2"/>
        <v>0.49329629046541446</v>
      </c>
      <c r="F79" s="18">
        <v>76388.10931</v>
      </c>
      <c r="G79" s="11">
        <f t="shared" si="3"/>
        <v>0.99374127630178943</v>
      </c>
    </row>
    <row r="80" spans="1:7" ht="31.5">
      <c r="A80" s="4" t="s">
        <v>141</v>
      </c>
      <c r="B80" s="6" t="s">
        <v>142</v>
      </c>
      <c r="C80" s="18">
        <v>307205.489</v>
      </c>
      <c r="D80" s="18">
        <v>131190.74546999999</v>
      </c>
      <c r="E80" s="11">
        <f t="shared" si="2"/>
        <v>0.42704557752872702</v>
      </c>
      <c r="F80" s="18">
        <v>140216.31671000001</v>
      </c>
      <c r="G80" s="11">
        <f t="shared" si="3"/>
        <v>0.93563109164629532</v>
      </c>
    </row>
    <row r="81" spans="1:7" ht="63">
      <c r="A81" s="3" t="s">
        <v>143</v>
      </c>
      <c r="B81" s="5" t="s">
        <v>144</v>
      </c>
      <c r="C81" s="17">
        <v>4873873.0674999999</v>
      </c>
      <c r="D81" s="17">
        <v>1376109.8150599999</v>
      </c>
      <c r="E81" s="10">
        <f t="shared" si="2"/>
        <v>0.28234420470163385</v>
      </c>
      <c r="F81" s="17">
        <v>1558312.1673399999</v>
      </c>
      <c r="G81" s="10">
        <f t="shared" si="3"/>
        <v>0.88307711631937336</v>
      </c>
    </row>
    <row r="82" spans="1:7" ht="47.25">
      <c r="A82" s="4" t="s">
        <v>145</v>
      </c>
      <c r="B82" s="6" t="s">
        <v>146</v>
      </c>
      <c r="C82" s="18">
        <v>4873873.0674999999</v>
      </c>
      <c r="D82" s="18">
        <v>1376109.8150599999</v>
      </c>
      <c r="E82" s="11">
        <f t="shared" si="2"/>
        <v>0.28234420470163385</v>
      </c>
      <c r="F82" s="18">
        <v>1558312.1673399999</v>
      </c>
      <c r="G82" s="11">
        <f t="shared" si="3"/>
        <v>0.88307711631937336</v>
      </c>
    </row>
    <row r="83" spans="1:7" ht="78.75">
      <c r="A83" s="3" t="s">
        <v>163</v>
      </c>
      <c r="B83" s="5" t="s">
        <v>164</v>
      </c>
      <c r="C83" s="17">
        <v>59957.991880000001</v>
      </c>
      <c r="D83" s="15">
        <v>0</v>
      </c>
      <c r="E83" s="16"/>
      <c r="F83" s="15"/>
      <c r="G83" s="11"/>
    </row>
    <row r="84" spans="1:7" ht="78.75">
      <c r="A84" s="4" t="s">
        <v>165</v>
      </c>
      <c r="B84" s="6" t="s">
        <v>166</v>
      </c>
      <c r="C84" s="18">
        <v>4460</v>
      </c>
      <c r="D84" s="15">
        <v>0</v>
      </c>
      <c r="E84" s="16"/>
      <c r="F84" s="15"/>
      <c r="G84" s="11"/>
    </row>
    <row r="85" spans="1:7" ht="15.75">
      <c r="A85" s="4" t="s">
        <v>167</v>
      </c>
      <c r="B85" s="6" t="s">
        <v>168</v>
      </c>
      <c r="C85" s="18">
        <v>19788.629000000001</v>
      </c>
      <c r="D85" s="15">
        <v>0</v>
      </c>
      <c r="E85" s="16"/>
      <c r="F85" s="15"/>
      <c r="G85" s="11"/>
    </row>
    <row r="86" spans="1:7" ht="31.5">
      <c r="A86" s="4" t="s">
        <v>169</v>
      </c>
      <c r="B86" s="6" t="s">
        <v>170</v>
      </c>
      <c r="C86" s="18">
        <v>35709.362880000001</v>
      </c>
      <c r="D86" s="15">
        <v>0</v>
      </c>
      <c r="E86" s="16"/>
      <c r="F86" s="15"/>
      <c r="G86" s="11"/>
    </row>
    <row r="87" spans="1:7" ht="15.75">
      <c r="A87" s="3" t="s">
        <v>154</v>
      </c>
      <c r="B87" s="5"/>
      <c r="C87" s="13">
        <f t="shared" ref="C87:D87" si="4">C81+C77+C72+C66+C57+C54+C44+C39+C34+C23+C18+C15+C5+C83</f>
        <v>333223162.87740999</v>
      </c>
      <c r="D87" s="13">
        <f t="shared" si="4"/>
        <v>138734140.10182998</v>
      </c>
      <c r="E87" s="10">
        <f t="shared" si="2"/>
        <v>0.41634002541674781</v>
      </c>
      <c r="F87" s="13">
        <f>F81+F77+F72+F66+F57+F54+F44+F39+F34+F23+F18+F15+F5+F83</f>
        <v>119246474.38724001</v>
      </c>
      <c r="G87" s="10">
        <f t="shared" ref="G87" si="5">D87/F87</f>
        <v>1.1634234120105378</v>
      </c>
    </row>
    <row r="88" spans="1:7" ht="18.75" customHeight="1"/>
    <row r="89" spans="1:7" ht="12.75" customHeight="1">
      <c r="A89" s="21" t="s">
        <v>171</v>
      </c>
      <c r="B89" s="21"/>
      <c r="C89" s="21"/>
      <c r="D89" s="21"/>
      <c r="E89" s="21"/>
      <c r="F89" s="21"/>
      <c r="G89" s="21"/>
    </row>
    <row r="90" spans="1:7" ht="17.25" customHeight="1">
      <c r="A90" s="21"/>
      <c r="B90" s="21"/>
      <c r="C90" s="21"/>
      <c r="D90" s="21"/>
      <c r="E90" s="21"/>
      <c r="F90" s="21"/>
      <c r="G90" s="21"/>
    </row>
  </sheetData>
  <mergeCells count="3">
    <mergeCell ref="A1:G2"/>
    <mergeCell ref="A3:G3"/>
    <mergeCell ref="A89:G90"/>
  </mergeCells>
  <pageMargins left="0.35433070866141736" right="0.35433070866141736" top="0.55118110236220474" bottom="0.47244094488188981" header="0.31496062992125984" footer="0.23622047244094491"/>
  <pageSetup paperSize="9" scale="7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5</vt:lpstr>
      <vt:lpstr>'Таблица 5'!Заголовки_для_печати</vt:lpstr>
      <vt:lpstr>'Таблица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2022-08-01T06:03:41Z</cp:lastPrinted>
  <dcterms:created xsi:type="dcterms:W3CDTF">2019-06-13T06:02:48Z</dcterms:created>
  <dcterms:modified xsi:type="dcterms:W3CDTF">2022-08-01T06:03:50Z</dcterms:modified>
</cp:coreProperties>
</file>