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9425" windowHeight="11025"/>
  </bookViews>
  <sheets>
    <sheet name="Универсальный отчет" sheetId="1" r:id="rId1"/>
  </sheets>
  <definedNames>
    <definedName name="_xlnm._FilterDatabase" localSheetId="0" hidden="1">'Универсальный отчет'!$A$4:$A$4</definedName>
    <definedName name="_xlnm.Print_Titles" localSheetId="0">'Универсальный отчет'!$4:$4</definedName>
    <definedName name="_xlnm.Print_Area" localSheetId="0">'Универсальный отчет'!$A$1:$F$54</definedName>
  </definedNames>
  <calcPr calcId="125725"/>
</workbook>
</file>

<file path=xl/calcChain.xml><?xml version="1.0" encoding="utf-8"?>
<calcChain xmlns="http://schemas.openxmlformats.org/spreadsheetml/2006/main">
  <c r="E51" i="1"/>
  <c r="F6" l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0"/>
  <c r="F41"/>
  <c r="F43"/>
  <c r="F44"/>
  <c r="F45"/>
  <c r="F47"/>
  <c r="F48"/>
  <c r="F49"/>
  <c r="F50"/>
  <c r="D6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3"/>
  <c r="D44"/>
  <c r="D45"/>
  <c r="D46"/>
  <c r="D47"/>
  <c r="D48"/>
  <c r="D49"/>
  <c r="D50"/>
  <c r="D5"/>
  <c r="C51"/>
  <c r="B51"/>
  <c r="D51" l="1"/>
  <c r="F51"/>
  <c r="F5"/>
</calcChain>
</file>

<file path=xl/sharedStrings.xml><?xml version="1.0" encoding="utf-8"?>
<sst xmlns="http://schemas.openxmlformats.org/spreadsheetml/2006/main" count="56" uniqueCount="56">
  <si>
    <t xml:space="preserve">Наименование 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</si>
  <si>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</si>
  <si>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</si>
  <si>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</si>
  <si>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</si>
  <si>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</si>
  <si>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</si>
  <si>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</si>
  <si>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</si>
  <si>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 xml:space="preserve">Акцизы на  вина 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</si>
  <si>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</si>
  <si>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</si>
  <si>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</si>
  <si>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</si>
  <si>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Единый 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</si>
  <si>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</si>
  <si>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</si>
  <si>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</si>
  <si>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</si>
  <si>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</si>
  <si>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</si>
  <si>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</si>
  <si>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</si>
  <si>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</si>
  <si>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в виде дивидендов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</si>
  <si>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</si>
  <si>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</si>
  <si>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</si>
  <si>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</si>
  <si>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</si>
  <si>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</si>
  <si>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</si>
  <si>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</si>
  <si>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</si>
  <si>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</si>
  <si>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</si>
  <si>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</si>
  <si>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</si>
  <si>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</si>
  <si>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</si>
  <si>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</si>
  <si>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</si>
  <si>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</si>
  <si>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Поступления от государственных организаций</t>
  </si>
  <si>
    <t xml:space="preserve">Поступления от негосударственных организаций </t>
  </si>
  <si>
    <t xml:space="preserve">Прочие безвозмездные поступления </t>
  </si>
  <si>
    <t>Доходы от возврата остатков межбюджетных трансфертов</t>
  </si>
  <si>
    <t>Возврат остатков межбюджетных трансфертов</t>
  </si>
  <si>
    <t>Итого доходы  бюджета</t>
  </si>
  <si>
    <t>Плановые назначения*</t>
  </si>
  <si>
    <t>* плановые назначения в соответствии с отчетом об исполнении консолидированного бюджета Самарской области и бюджета территориального фонда обязательного медицинского страхования (форма по ОКУД №0503317)</t>
  </si>
  <si>
    <t>% исполнения</t>
  </si>
  <si>
    <t>Сведения о доходах консолидированного бюджета Самарской области в разрезе видов доходов за I полугодие 2023 года в сравнении с плановыми назначениями и с I полугодием 2022 года</t>
  </si>
  <si>
    <t>Факт на 01.07.2023</t>
  </si>
  <si>
    <t>Факт на 01.07.2022</t>
  </si>
  <si>
    <t>I полугодие 2023/I полугодие 2022, %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</si>
</sst>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_р_._-;\-* #,##0.0_р_._-;_-* &quot;-&quot;??_р_._-;_-@_-"/>
    <numFmt numFmtId="165" formatCode="0.0%"/>
  </numFmts>
  <fonts count="9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2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7" fillId="2" borderId="1" xfId="3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5" fontId="7" fillId="2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top" wrapText="1"/>
    </xf>
    <xf numFmtId="165" fontId="5" fillId="3" borderId="1" xfId="1" applyNumberFormat="1" applyFont="1" applyFill="1" applyBorder="1" applyAlignment="1">
      <alignment horizontal="right" vertical="top" wrapText="1"/>
    </xf>
    <xf numFmtId="165" fontId="4" fillId="3" borderId="1" xfId="1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2" borderId="0" xfId="2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3" xfId="2"/>
    <cellStyle name="Процентный" xfId="1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topLeftCell="A19" workbookViewId="0">
      <selection activeCell="F4" sqref="F4"/>
    </sheetView>
  </sheetViews>
  <sheetFormatPr defaultColWidth="17.140625" defaultRowHeight="15"/>
  <cols>
    <col min="1" max="1" width="30" bestFit="1" customWidth="1"/>
    <col min="2" max="2" width="20.28515625" customWidth="1"/>
    <col min="3" max="3" width="20.7109375" customWidth="1"/>
    <col min="4" max="4" width="18.28515625" customWidth="1"/>
    <col min="5" max="5" width="19.85546875" customWidth="1"/>
    <col min="6" max="6" width="17.85546875" customWidth="1"/>
  </cols>
  <sheetData>
    <row r="1" spans="1:6" ht="15" customHeight="1">
      <c r="A1" s="16" t="s">
        <v>52</v>
      </c>
      <c r="B1" s="16"/>
      <c r="C1" s="16"/>
      <c r="D1" s="16"/>
      <c r="E1" s="16"/>
      <c r="F1" s="16"/>
    </row>
    <row r="2" spans="1:6" ht="23.25" customHeight="1">
      <c r="A2" s="16"/>
      <c r="B2" s="16"/>
      <c r="C2" s="16"/>
      <c r="D2" s="16"/>
      <c r="E2" s="16"/>
      <c r="F2" s="16"/>
    </row>
    <row r="3" spans="1:6" ht="15.75">
      <c r="A3" s="17" t="s">
        <v>1</v>
      </c>
      <c r="B3" s="17"/>
      <c r="C3" s="17"/>
      <c r="D3" s="17"/>
      <c r="E3" s="17"/>
      <c r="F3" s="17"/>
    </row>
    <row r="4" spans="1:6" ht="51.75" customHeight="1">
      <c r="A4" s="1" t="s">
        <v>0</v>
      </c>
      <c r="B4" s="15" t="s">
        <v>49</v>
      </c>
      <c r="C4" s="1" t="s">
        <v>53</v>
      </c>
      <c r="D4" s="1" t="s">
        <v>51</v>
      </c>
      <c r="E4" s="1" t="s">
        <v>54</v>
      </c>
      <c r="F4" s="2" t="s">
        <v>55</v>
      </c>
    </row>
    <row r="5" spans="1:6" ht="35.25" customHeight="1">
      <c r="A5" s="3" t="s">
        <v>2</v>
      </c>
      <c r="B5" s="7">
        <v>236205092.56566</v>
      </c>
      <c r="C5" s="7">
        <v>124197637.43943</v>
      </c>
      <c r="D5" s="11">
        <f>C5/B5</f>
        <v>0.52580423262849718</v>
      </c>
      <c r="E5" s="7">
        <v>126052807.6133</v>
      </c>
      <c r="F5" s="11">
        <f>C5/E5</f>
        <v>0.98528259537414498</v>
      </c>
    </row>
    <row r="6" spans="1:6" ht="15.75">
      <c r="A6" s="4" t="s">
        <v>3</v>
      </c>
      <c r="B6" s="8">
        <v>229038478.06347001</v>
      </c>
      <c r="C6" s="8">
        <v>118950969.39258</v>
      </c>
      <c r="D6" s="12">
        <f t="shared" ref="D6:D51" si="0">C6/B6</f>
        <v>0.51934928313493645</v>
      </c>
      <c r="E6" s="8">
        <v>119090519.52237999</v>
      </c>
      <c r="F6" s="12">
        <f t="shared" ref="F6:F51" si="1">C6/E6</f>
        <v>0.99882820118377458</v>
      </c>
    </row>
    <row r="7" spans="1:6" ht="15.75">
      <c r="A7" s="4" t="s">
        <v>4</v>
      </c>
      <c r="B7" s="8">
        <v>7166614.5021899994</v>
      </c>
      <c r="C7" s="8">
        <v>5246668.0468499996</v>
      </c>
      <c r="D7" s="12">
        <f t="shared" si="0"/>
        <v>0.73209854461220203</v>
      </c>
      <c r="E7" s="8">
        <v>6962288.0909199994</v>
      </c>
      <c r="F7" s="12">
        <v>0.55400000000000005</v>
      </c>
    </row>
    <row r="8" spans="1:6" ht="31.5">
      <c r="A8" s="5" t="s">
        <v>5</v>
      </c>
      <c r="B8" s="9">
        <v>80810284.400000006</v>
      </c>
      <c r="C8" s="9">
        <v>44733254.864670001</v>
      </c>
      <c r="D8" s="13">
        <f t="shared" si="0"/>
        <v>0.55355893370262654</v>
      </c>
      <c r="E8" s="9">
        <v>50011537.204429999</v>
      </c>
      <c r="F8" s="13">
        <f t="shared" si="1"/>
        <v>0.89445870623443968</v>
      </c>
    </row>
    <row r="9" spans="1:6" ht="31.5">
      <c r="A9" s="5" t="s">
        <v>6</v>
      </c>
      <c r="B9" s="9">
        <v>83493190.833680004</v>
      </c>
      <c r="C9" s="9">
        <v>36932777.70036</v>
      </c>
      <c r="D9" s="13">
        <f t="shared" si="0"/>
        <v>0.44234478682136824</v>
      </c>
      <c r="E9" s="9">
        <v>34619416.059359998</v>
      </c>
      <c r="F9" s="13">
        <f t="shared" si="1"/>
        <v>1.0668226649760184</v>
      </c>
    </row>
    <row r="10" spans="1:6" ht="31.5">
      <c r="A10" s="5" t="s">
        <v>7</v>
      </c>
      <c r="B10" s="9">
        <v>26709681.179200001</v>
      </c>
      <c r="C10" s="9">
        <v>14867916.953740001</v>
      </c>
      <c r="D10" s="13">
        <f t="shared" si="0"/>
        <v>0.55664898633527304</v>
      </c>
      <c r="E10" s="9">
        <v>14157990.000580002</v>
      </c>
      <c r="F10" s="13">
        <f t="shared" si="1"/>
        <v>1.050143202045694</v>
      </c>
    </row>
    <row r="11" spans="1:6" ht="15.75">
      <c r="A11" s="4" t="s">
        <v>8</v>
      </c>
      <c r="B11" s="8">
        <v>19175.7</v>
      </c>
      <c r="C11" s="8">
        <v>97573.12758</v>
      </c>
      <c r="D11" s="12">
        <f t="shared" si="0"/>
        <v>5.0883737010904424</v>
      </c>
      <c r="E11" s="8">
        <v>119562.76458</v>
      </c>
      <c r="F11" s="12">
        <f t="shared" si="1"/>
        <v>0.81608289941065526</v>
      </c>
    </row>
    <row r="12" spans="1:6" ht="15.75">
      <c r="A12" s="4" t="s">
        <v>9</v>
      </c>
      <c r="B12" s="8">
        <v>15252</v>
      </c>
      <c r="C12" s="8">
        <v>13440.23265</v>
      </c>
      <c r="D12" s="12"/>
      <c r="E12" s="8">
        <v>5706.6630400000004</v>
      </c>
      <c r="F12" s="12">
        <f t="shared" si="1"/>
        <v>2.3551824517748292</v>
      </c>
    </row>
    <row r="13" spans="1:6" ht="15.75">
      <c r="A13" s="4" t="s">
        <v>10</v>
      </c>
      <c r="B13" s="8">
        <v>7950963</v>
      </c>
      <c r="C13" s="8">
        <v>4778606.3278299998</v>
      </c>
      <c r="D13" s="12">
        <f t="shared" si="0"/>
        <v>0.60100975540069801</v>
      </c>
      <c r="E13" s="8">
        <v>4608340.1632700004</v>
      </c>
      <c r="F13" s="12">
        <f t="shared" si="1"/>
        <v>1.0369473950549652</v>
      </c>
    </row>
    <row r="14" spans="1:6" ht="31.5">
      <c r="A14" s="4" t="s">
        <v>11</v>
      </c>
      <c r="B14" s="8">
        <v>3653660.9</v>
      </c>
      <c r="C14" s="8">
        <v>1780186.0977400001</v>
      </c>
      <c r="D14" s="12">
        <f t="shared" si="0"/>
        <v>0.48723353000274333</v>
      </c>
      <c r="E14" s="8">
        <v>1584917.31167</v>
      </c>
      <c r="F14" s="12">
        <f t="shared" si="1"/>
        <v>1.1232043997703884</v>
      </c>
    </row>
    <row r="15" spans="1:6" ht="31.5">
      <c r="A15" s="4" t="s">
        <v>12</v>
      </c>
      <c r="B15" s="8">
        <v>15070629.5792</v>
      </c>
      <c r="C15" s="8">
        <v>8198111.1679400001</v>
      </c>
      <c r="D15" s="12">
        <f t="shared" si="0"/>
        <v>0.54397934239288659</v>
      </c>
      <c r="E15" s="8">
        <v>7839463.0980200004</v>
      </c>
      <c r="F15" s="12">
        <f t="shared" si="1"/>
        <v>1.0457490602909507</v>
      </c>
    </row>
    <row r="16" spans="1:6" ht="15.75">
      <c r="A16" s="5" t="s">
        <v>13</v>
      </c>
      <c r="B16" s="9">
        <v>11282537.665750001</v>
      </c>
      <c r="C16" s="9">
        <v>8281085.6267299997</v>
      </c>
      <c r="D16" s="13">
        <f t="shared" si="0"/>
        <v>0.73397367436836458</v>
      </c>
      <c r="E16" s="9">
        <v>7670583.2774</v>
      </c>
      <c r="F16" s="13">
        <f t="shared" si="1"/>
        <v>1.0795900816472113</v>
      </c>
    </row>
    <row r="17" spans="1:6" ht="31.5">
      <c r="A17" s="5" t="s">
        <v>14</v>
      </c>
      <c r="B17" s="9">
        <v>-378.77803</v>
      </c>
      <c r="C17" s="9">
        <v>-24886.537390000001</v>
      </c>
      <c r="D17" s="13">
        <f t="shared" si="0"/>
        <v>65.702167018504213</v>
      </c>
      <c r="E17" s="9">
        <v>-316.81691000000001</v>
      </c>
      <c r="F17" s="13">
        <f t="shared" si="1"/>
        <v>78.551796335618576</v>
      </c>
    </row>
    <row r="18" spans="1:6" ht="31.5">
      <c r="A18" s="5" t="s">
        <v>15</v>
      </c>
      <c r="B18" s="9">
        <v>247138.68958000001</v>
      </c>
      <c r="C18" s="9">
        <v>189858.12358000001</v>
      </c>
      <c r="D18" s="13">
        <f t="shared" si="0"/>
        <v>0.76822501528455345</v>
      </c>
      <c r="E18" s="9">
        <v>148539.12731000001</v>
      </c>
      <c r="F18" s="13">
        <f t="shared" si="1"/>
        <v>1.2781691061357023</v>
      </c>
    </row>
    <row r="19" spans="1:6" ht="31.5">
      <c r="A19" s="5" t="s">
        <v>16</v>
      </c>
      <c r="B19" s="9">
        <v>3315020.6128400001</v>
      </c>
      <c r="C19" s="9">
        <v>196918.11934999999</v>
      </c>
      <c r="D19" s="13">
        <f t="shared" si="0"/>
        <v>5.9401778253589485E-2</v>
      </c>
      <c r="E19" s="9">
        <v>316305.83221999998</v>
      </c>
      <c r="F19" s="13">
        <f t="shared" si="1"/>
        <v>0.62255608114439598</v>
      </c>
    </row>
    <row r="20" spans="1:6" ht="31.5">
      <c r="A20" s="5" t="s">
        <v>17</v>
      </c>
      <c r="B20" s="9">
        <v>12786844</v>
      </c>
      <c r="C20" s="9">
        <v>10600591.727609999</v>
      </c>
      <c r="D20" s="13">
        <f t="shared" si="0"/>
        <v>0.82902330923955903</v>
      </c>
      <c r="E20" s="9">
        <v>8767248.4117900003</v>
      </c>
      <c r="F20" s="13">
        <f t="shared" si="1"/>
        <v>1.2091127375100448</v>
      </c>
    </row>
    <row r="21" spans="1:6" ht="15.75">
      <c r="A21" s="5" t="s">
        <v>18</v>
      </c>
      <c r="B21" s="9">
        <v>4701128.9000000004</v>
      </c>
      <c r="C21" s="9">
        <v>934468.48814000003</v>
      </c>
      <c r="D21" s="13">
        <f t="shared" si="0"/>
        <v>0.19877533843839082</v>
      </c>
      <c r="E21" s="9">
        <v>995505.95314999996</v>
      </c>
      <c r="F21" s="13">
        <f t="shared" si="1"/>
        <v>0.93868699145709378</v>
      </c>
    </row>
    <row r="22" spans="1:6" ht="15.75">
      <c r="A22" s="5" t="s">
        <v>19</v>
      </c>
      <c r="B22" s="9">
        <v>3671292.2527899998</v>
      </c>
      <c r="C22" s="9">
        <v>1311553.0021299999</v>
      </c>
      <c r="D22" s="13">
        <f t="shared" si="0"/>
        <v>0.35724559959324531</v>
      </c>
      <c r="E22" s="9">
        <v>1505941.9134899999</v>
      </c>
      <c r="F22" s="13">
        <f t="shared" si="1"/>
        <v>0.87091871896339856</v>
      </c>
    </row>
    <row r="23" spans="1:6" ht="31.5">
      <c r="A23" s="5" t="s">
        <v>20</v>
      </c>
      <c r="B23" s="9">
        <v>143900</v>
      </c>
      <c r="C23" s="9">
        <v>78875.526769999997</v>
      </c>
      <c r="D23" s="13">
        <f t="shared" si="0"/>
        <v>0.54812735767894372</v>
      </c>
      <c r="E23" s="9">
        <v>66285.735830000005</v>
      </c>
      <c r="F23" s="13">
        <f t="shared" si="1"/>
        <v>1.1899321291731368</v>
      </c>
    </row>
    <row r="24" spans="1:6" ht="15.75">
      <c r="A24" s="5" t="s">
        <v>21</v>
      </c>
      <c r="B24" s="9">
        <v>943013.57911000005</v>
      </c>
      <c r="C24" s="9">
        <v>432781.87680000003</v>
      </c>
      <c r="D24" s="13">
        <f t="shared" si="0"/>
        <v>0.45893493623755882</v>
      </c>
      <c r="E24" s="9">
        <v>437218.18351</v>
      </c>
      <c r="F24" s="13">
        <f t="shared" si="1"/>
        <v>0.98985333438242395</v>
      </c>
    </row>
    <row r="25" spans="1:6" ht="15.75">
      <c r="A25" s="5" t="s">
        <v>22</v>
      </c>
      <c r="B25" s="9">
        <v>934824.82854999998</v>
      </c>
      <c r="C25" s="9">
        <v>415773.92009000003</v>
      </c>
      <c r="D25" s="13">
        <f t="shared" si="0"/>
        <v>0.44476131505290029</v>
      </c>
      <c r="E25" s="9">
        <v>394264.64022</v>
      </c>
      <c r="F25" s="13">
        <f t="shared" si="1"/>
        <v>1.0545554373275723</v>
      </c>
    </row>
    <row r="26" spans="1:6" ht="31.5">
      <c r="A26" s="5" t="s">
        <v>23</v>
      </c>
      <c r="B26" s="9">
        <v>2868920.0885299998</v>
      </c>
      <c r="C26" s="9">
        <v>2706774.4787499998</v>
      </c>
      <c r="D26" s="13">
        <f t="shared" si="0"/>
        <v>0.94348200550156092</v>
      </c>
      <c r="E26" s="9">
        <v>4693226.6700499998</v>
      </c>
      <c r="F26" s="13">
        <f t="shared" si="1"/>
        <v>0.57674062410481508</v>
      </c>
    </row>
    <row r="27" spans="1:6" ht="15.75">
      <c r="A27" s="4" t="s">
        <v>24</v>
      </c>
      <c r="B27" s="8">
        <v>32754.400000000001</v>
      </c>
      <c r="C27" s="8">
        <v>7207.9137600000004</v>
      </c>
      <c r="D27" s="12">
        <f t="shared" si="0"/>
        <v>0.22005940453801626</v>
      </c>
      <c r="E27" s="8">
        <v>4720.1085300000004</v>
      </c>
      <c r="F27" s="12">
        <f t="shared" si="1"/>
        <v>1.5270652600862971</v>
      </c>
    </row>
    <row r="28" spans="1:6" ht="31.5">
      <c r="A28" s="4" t="s">
        <v>25</v>
      </c>
      <c r="B28" s="8">
        <v>10721.09</v>
      </c>
      <c r="C28" s="8">
        <v>1241648.0005099999</v>
      </c>
      <c r="D28" s="12">
        <f t="shared" si="0"/>
        <v>115.81359735903717</v>
      </c>
      <c r="E28" s="8">
        <v>3294442.5068799998</v>
      </c>
      <c r="F28" s="12">
        <f t="shared" si="1"/>
        <v>0.37689168893279673</v>
      </c>
    </row>
    <row r="29" spans="1:6" ht="31.5">
      <c r="A29" s="4" t="s">
        <v>26</v>
      </c>
      <c r="B29" s="8">
        <v>5854.2648100000006</v>
      </c>
      <c r="C29" s="8">
        <v>117.30108</v>
      </c>
      <c r="D29" s="12">
        <f t="shared" si="0"/>
        <v>2.0036859248258022E-2</v>
      </c>
      <c r="E29" s="8">
        <v>301.48365999999999</v>
      </c>
      <c r="F29" s="12">
        <f t="shared" si="1"/>
        <v>0.38907939488329152</v>
      </c>
    </row>
    <row r="30" spans="1:6" ht="15.75">
      <c r="A30" s="4" t="s">
        <v>27</v>
      </c>
      <c r="B30" s="8">
        <v>2450479.7679099999</v>
      </c>
      <c r="C30" s="8">
        <v>1160394.9125699999</v>
      </c>
      <c r="D30" s="12">
        <f t="shared" si="0"/>
        <v>0.47353784665591997</v>
      </c>
      <c r="E30" s="8">
        <v>1067632.8574000001</v>
      </c>
      <c r="F30" s="12">
        <f t="shared" si="1"/>
        <v>1.0868857253006456</v>
      </c>
    </row>
    <row r="31" spans="1:6" ht="31.5">
      <c r="A31" s="4" t="s">
        <v>28</v>
      </c>
      <c r="B31" s="8">
        <v>54794.490299999998</v>
      </c>
      <c r="C31" s="8">
        <v>59545.479910000002</v>
      </c>
      <c r="D31" s="12">
        <f t="shared" si="0"/>
        <v>1.0867056082461635</v>
      </c>
      <c r="E31" s="8">
        <v>52338.067159999999</v>
      </c>
      <c r="F31" s="12">
        <f t="shared" si="1"/>
        <v>1.1377088062493137</v>
      </c>
    </row>
    <row r="32" spans="1:6" ht="31.5">
      <c r="A32" s="5" t="s">
        <v>29</v>
      </c>
      <c r="B32" s="8">
        <v>423604.08013999998</v>
      </c>
      <c r="C32" s="8">
        <v>241255.02872999999</v>
      </c>
      <c r="D32" s="12">
        <f t="shared" si="0"/>
        <v>0.56952952070307228</v>
      </c>
      <c r="E32" s="8">
        <v>266973.56831</v>
      </c>
      <c r="F32" s="12">
        <f t="shared" si="1"/>
        <v>0.90366634516366584</v>
      </c>
    </row>
    <row r="33" spans="1:6" ht="31.5">
      <c r="A33" s="4" t="s">
        <v>30</v>
      </c>
      <c r="B33" s="8">
        <v>390939.88014000002</v>
      </c>
      <c r="C33" s="8">
        <v>219455.59573999999</v>
      </c>
      <c r="D33" s="12">
        <f t="shared" si="0"/>
        <v>0.56135382161935088</v>
      </c>
      <c r="E33" s="8">
        <v>254103.36379999999</v>
      </c>
      <c r="F33" s="12">
        <f t="shared" si="1"/>
        <v>0.86364695239819567</v>
      </c>
    </row>
    <row r="34" spans="1:6" ht="31.5">
      <c r="A34" s="5" t="s">
        <v>31</v>
      </c>
      <c r="B34" s="9">
        <v>237278.65700000001</v>
      </c>
      <c r="C34" s="9">
        <v>274217.33145</v>
      </c>
      <c r="D34" s="13">
        <f t="shared" si="0"/>
        <v>1.1556763466087892</v>
      </c>
      <c r="E34" s="9">
        <v>228383.84713000001</v>
      </c>
      <c r="F34" s="13">
        <f t="shared" si="1"/>
        <v>1.200686190796632</v>
      </c>
    </row>
    <row r="35" spans="1:6" ht="15.75">
      <c r="A35" s="5" t="s">
        <v>32</v>
      </c>
      <c r="B35" s="9">
        <v>681363.56495999999</v>
      </c>
      <c r="C35" s="9">
        <v>550671.18914000003</v>
      </c>
      <c r="D35" s="13">
        <f t="shared" si="0"/>
        <v>0.80818995534686044</v>
      </c>
      <c r="E35" s="9">
        <v>512866.62826999999</v>
      </c>
      <c r="F35" s="13">
        <f t="shared" si="1"/>
        <v>1.0737122651117352</v>
      </c>
    </row>
    <row r="36" spans="1:6" ht="15.75">
      <c r="A36" s="5" t="s">
        <v>33</v>
      </c>
      <c r="B36" s="9">
        <v>1351</v>
      </c>
      <c r="C36" s="9">
        <v>201.12</v>
      </c>
      <c r="D36" s="13">
        <f t="shared" si="0"/>
        <v>0.14886750555144337</v>
      </c>
      <c r="E36" s="9">
        <v>279.13</v>
      </c>
      <c r="F36" s="13">
        <f t="shared" si="1"/>
        <v>0.72052448679826608</v>
      </c>
    </row>
    <row r="37" spans="1:6" ht="15.75">
      <c r="A37" s="5" t="s">
        <v>34</v>
      </c>
      <c r="B37" s="9">
        <v>2803968.5703499997</v>
      </c>
      <c r="C37" s="9">
        <v>1384903.02275</v>
      </c>
      <c r="D37" s="13">
        <f t="shared" si="0"/>
        <v>0.49390818334926356</v>
      </c>
      <c r="E37" s="9">
        <v>1206660.64967</v>
      </c>
      <c r="F37" s="13">
        <f t="shared" si="1"/>
        <v>1.1477154104003857</v>
      </c>
    </row>
    <row r="38" spans="1:6" ht="24.75" customHeight="1">
      <c r="A38" s="4" t="s">
        <v>35</v>
      </c>
      <c r="B38" s="8">
        <v>2390436.9</v>
      </c>
      <c r="C38" s="8">
        <v>987926.34053000004</v>
      </c>
      <c r="D38" s="12">
        <f t="shared" si="0"/>
        <v>0.41328275200654746</v>
      </c>
      <c r="E38" s="8">
        <v>923742.83478999999</v>
      </c>
      <c r="F38" s="12">
        <f t="shared" si="1"/>
        <v>1.0694820065961228</v>
      </c>
    </row>
    <row r="39" spans="1:6" ht="15.75">
      <c r="A39" s="5" t="s">
        <v>36</v>
      </c>
      <c r="B39" s="9">
        <v>150128.54121</v>
      </c>
      <c r="C39" s="9">
        <v>88645.876029999999</v>
      </c>
      <c r="D39" s="13">
        <f t="shared" si="0"/>
        <v>0.59046651166750519</v>
      </c>
      <c r="E39" s="9">
        <v>53897.59749</v>
      </c>
      <c r="F39" s="13">
        <v>2.5999999999999999E-2</v>
      </c>
    </row>
    <row r="40" spans="1:6" ht="31.5">
      <c r="A40" s="3" t="s">
        <v>37</v>
      </c>
      <c r="B40" s="7">
        <v>52883886.215319999</v>
      </c>
      <c r="C40" s="7">
        <v>34688510.422279999</v>
      </c>
      <c r="D40" s="11">
        <f t="shared" si="0"/>
        <v>0.65593724109161711</v>
      </c>
      <c r="E40" s="7">
        <v>42598253.489560001</v>
      </c>
      <c r="F40" s="11">
        <f t="shared" si="1"/>
        <v>0.81431766752553536</v>
      </c>
    </row>
    <row r="41" spans="1:6" ht="31.5">
      <c r="A41" s="5" t="s">
        <v>38</v>
      </c>
      <c r="B41" s="9">
        <v>49222864.464340001</v>
      </c>
      <c r="C41" s="9">
        <v>33842269.381140001</v>
      </c>
      <c r="D41" s="13">
        <f t="shared" si="0"/>
        <v>0.68753149068879105</v>
      </c>
      <c r="E41" s="9">
        <v>39964354.522039995</v>
      </c>
      <c r="F41" s="13">
        <f t="shared" si="1"/>
        <v>0.84681135941971197</v>
      </c>
    </row>
    <row r="42" spans="1:6" ht="15.75">
      <c r="A42" s="5" t="s">
        <v>39</v>
      </c>
      <c r="B42" s="9">
        <v>0</v>
      </c>
      <c r="C42" s="9">
        <v>201301.6</v>
      </c>
      <c r="D42" s="13"/>
      <c r="E42" s="9">
        <v>889380.7</v>
      </c>
      <c r="F42" s="13"/>
    </row>
    <row r="43" spans="1:6" ht="15.75">
      <c r="A43" s="5" t="s">
        <v>40</v>
      </c>
      <c r="B43" s="9">
        <v>24956132.200000003</v>
      </c>
      <c r="C43" s="9">
        <v>13530251.461139999</v>
      </c>
      <c r="D43" s="13">
        <f t="shared" si="0"/>
        <v>0.54216139555231235</v>
      </c>
      <c r="E43" s="9">
        <v>11355903.559970001</v>
      </c>
      <c r="F43" s="13">
        <f t="shared" si="1"/>
        <v>1.1914729100760117</v>
      </c>
    </row>
    <row r="44" spans="1:6" ht="15.75">
      <c r="A44" s="5" t="s">
        <v>41</v>
      </c>
      <c r="B44" s="9">
        <v>4470273.8</v>
      </c>
      <c r="C44" s="9">
        <v>2505979.5167</v>
      </c>
      <c r="D44" s="13">
        <f t="shared" si="0"/>
        <v>0.56058747826587274</v>
      </c>
      <c r="E44" s="9">
        <v>3864762.2856700001</v>
      </c>
      <c r="F44" s="13">
        <f t="shared" si="1"/>
        <v>0.64841750448451196</v>
      </c>
    </row>
    <row r="45" spans="1:6" ht="31.5">
      <c r="A45" s="5" t="s">
        <v>42</v>
      </c>
      <c r="B45" s="9">
        <v>19796458.464340001</v>
      </c>
      <c r="C45" s="9">
        <v>17604736.803300001</v>
      </c>
      <c r="D45" s="13">
        <f t="shared" si="0"/>
        <v>0.88928718411992635</v>
      </c>
      <c r="E45" s="9">
        <v>23854307.976399999</v>
      </c>
      <c r="F45" s="13">
        <f t="shared" si="1"/>
        <v>0.73801079539666614</v>
      </c>
    </row>
    <row r="46" spans="1:6" ht="47.25">
      <c r="A46" s="5" t="s">
        <v>43</v>
      </c>
      <c r="B46" s="9">
        <v>2564926.2999999998</v>
      </c>
      <c r="C46" s="9">
        <v>795056.51546999998</v>
      </c>
      <c r="D46" s="13">
        <f t="shared" si="0"/>
        <v>0.30997246021065011</v>
      </c>
      <c r="E46" s="9">
        <v>2584444.6449000002</v>
      </c>
      <c r="F46" s="13"/>
    </row>
    <row r="47" spans="1:6" ht="47.25">
      <c r="A47" s="5" t="s">
        <v>44</v>
      </c>
      <c r="B47" s="9">
        <v>79175.925140000007</v>
      </c>
      <c r="C47" s="9">
        <v>2347.9961699999999</v>
      </c>
      <c r="D47" s="13">
        <f t="shared" si="0"/>
        <v>2.9655430812437485E-2</v>
      </c>
      <c r="E47" s="9">
        <v>5126.1404899999998</v>
      </c>
      <c r="F47" s="13">
        <f t="shared" si="1"/>
        <v>0.45804366356724646</v>
      </c>
    </row>
    <row r="48" spans="1:6" ht="31.5">
      <c r="A48" s="5" t="s">
        <v>45</v>
      </c>
      <c r="B48" s="9">
        <v>498347.47574000002</v>
      </c>
      <c r="C48" s="9">
        <v>57508.689980000003</v>
      </c>
      <c r="D48" s="13">
        <f t="shared" si="0"/>
        <v>0.11539877852216449</v>
      </c>
      <c r="E48" s="9">
        <v>54614.572569999997</v>
      </c>
      <c r="F48" s="13">
        <f t="shared" si="1"/>
        <v>1.0529916700582174</v>
      </c>
    </row>
    <row r="49" spans="1:6" ht="31.5">
      <c r="A49" s="5" t="s">
        <v>46</v>
      </c>
      <c r="B49" s="9">
        <v>590005.95572000009</v>
      </c>
      <c r="C49" s="9">
        <v>329384.38991000003</v>
      </c>
      <c r="D49" s="13">
        <f t="shared" si="0"/>
        <v>0.55827299151250676</v>
      </c>
      <c r="E49" s="9">
        <v>152086.36569999999</v>
      </c>
      <c r="F49" s="13">
        <f t="shared" si="1"/>
        <v>2.1657719835302767</v>
      </c>
    </row>
    <row r="50" spans="1:6" ht="31.5">
      <c r="A50" s="5" t="s">
        <v>47</v>
      </c>
      <c r="B50" s="9">
        <v>-71433.905620000005</v>
      </c>
      <c r="C50" s="9">
        <v>-338056.55038999999</v>
      </c>
      <c r="D50" s="13">
        <f t="shared" si="0"/>
        <v>4.7324382932150808</v>
      </c>
      <c r="E50" s="9">
        <v>-162372.75614000001</v>
      </c>
      <c r="F50" s="13">
        <f t="shared" si="1"/>
        <v>2.0819782728730858</v>
      </c>
    </row>
    <row r="51" spans="1:6" ht="27" customHeight="1">
      <c r="A51" s="6" t="s">
        <v>48</v>
      </c>
      <c r="B51" s="10">
        <f t="shared" ref="B51:C51" si="2">B5+B40</f>
        <v>289088978.78097999</v>
      </c>
      <c r="C51" s="10">
        <f t="shared" si="2"/>
        <v>158886147.86171001</v>
      </c>
      <c r="D51" s="14">
        <f t="shared" si="0"/>
        <v>0.5496098416885189</v>
      </c>
      <c r="E51" s="10">
        <f t="shared" ref="E51" si="3">E5+E40</f>
        <v>168651061.10286</v>
      </c>
      <c r="F51" s="14">
        <f t="shared" si="1"/>
        <v>0.94209990036650648</v>
      </c>
    </row>
    <row r="53" spans="1:6" ht="31.5" customHeight="1">
      <c r="A53" s="18" t="s">
        <v>50</v>
      </c>
      <c r="B53" s="18"/>
      <c r="C53" s="18"/>
      <c r="D53" s="18"/>
      <c r="E53" s="18"/>
      <c r="F53" s="18"/>
    </row>
    <row r="54" spans="1:6" ht="69" customHeight="1">
      <c r="A54" s="18"/>
      <c r="B54" s="18"/>
      <c r="C54" s="18"/>
      <c r="D54" s="18"/>
      <c r="E54" s="18"/>
      <c r="F54" s="18"/>
    </row>
  </sheetData>
  <mergeCells count="4">
    <mergeCell ref="A1:F2"/>
    <mergeCell ref="A3:F3"/>
    <mergeCell ref="A53:F53"/>
    <mergeCell ref="A54:F54"/>
  </mergeCells>
  <pageMargins left="0.62992125984251968" right="0.31496062992125984" top="0.47244094488188981" bottom="0.55118110236220474" header="0.31496062992125984" footer="0.31496062992125984"/>
  <pageSetup paperSize="9" scale="73" fitToHeight="3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2023-09-12T12:07:11Z</cp:lastPrinted>
  <dcterms:created xsi:type="dcterms:W3CDTF">2019-06-13T11:12:32Z</dcterms:created>
  <dcterms:modified xsi:type="dcterms:W3CDTF">2023-09-12T12:07:12Z</dcterms:modified>
</cp:coreProperties>
</file>