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Таблица 5" sheetId="1" r:id="rId1"/>
  </sheets>
  <definedNames>
    <definedName name="_xlnm._FilterDatabase" localSheetId="0" hidden="1">'Таблица 5'!$A$4:$F$4</definedName>
    <definedName name="_xlnm.Print_Titles" localSheetId="0">'Таблица 5'!$4:$4</definedName>
    <definedName name="_xlnm.Print_Area" localSheetId="0">'Таблица 5'!$A$1:$G$87</definedName>
  </definedNames>
  <calcPr calcId="125725"/>
</workbook>
</file>

<file path=xl/calcChain.xml><?xml version="1.0" encoding="utf-8"?>
<calcChain xmlns="http://schemas.openxmlformats.org/spreadsheetml/2006/main">
  <c r="D87" i="1"/>
  <c r="C87"/>
  <c r="F87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1"/>
  <c r="G10"/>
  <c r="G9"/>
  <c r="G8"/>
  <c r="G7"/>
  <c r="G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1"/>
  <c r="E30"/>
  <c r="E29"/>
  <c r="E28"/>
  <c r="E27"/>
  <c r="E26"/>
  <c r="E25"/>
  <c r="E24"/>
  <c r="E23"/>
  <c r="E22"/>
  <c r="E21"/>
  <c r="E20"/>
  <c r="E19"/>
  <c r="E18"/>
  <c r="E17"/>
  <c r="E16"/>
  <c r="E15"/>
  <c r="G5"/>
  <c r="E13"/>
  <c r="E14"/>
  <c r="E12"/>
  <c r="E11"/>
  <c r="E10"/>
  <c r="E9"/>
  <c r="E8"/>
  <c r="E7"/>
  <c r="E6"/>
  <c r="E5"/>
  <c r="G87" l="1"/>
  <c r="E87"/>
</calcChain>
</file>

<file path=xl/sharedStrings.xml><?xml version="1.0" encoding="utf-8"?>
<sst xmlns="http://schemas.openxmlformats.org/spreadsheetml/2006/main" count="175" uniqueCount="175">
  <si>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</si>
  <si>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</si>
  <si>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</si>
  <si>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</si>
  <si>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</si>
  <si>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</si>
  <si>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</si>
  <si>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</si>
  <si>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</si>
  <si>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</si>
  <si>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</si>
  <si>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</si>
  <si>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</si>
  <si>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</si>
  <si>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</si>
  <si>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</si>
  <si>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</si>
  <si>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</si>
  <si>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</si>
  <si>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</si>
  <si>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</si>
  <si>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</si>
  <si>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</si>
  <si>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</si>
  <si>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</si>
  <si>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</si>
  <si>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</si>
  <si>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</si>
  <si>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</si>
  <si>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</si>
  <si>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</si>
  <si>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</si>
  <si>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</si>
  <si>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</si>
  <si>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</si>
  <si>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</si>
  <si>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</si>
  <si>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</si>
  <si>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</si>
  <si>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</si>
  <si>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</si>
  <si>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</si>
  <si>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</si>
  <si>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</si>
  <si>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</si>
  <si>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</si>
  <si>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</si>
  <si>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</si>
  <si>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</si>
  <si>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</si>
  <si>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</si>
  <si>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</si>
  <si>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</si>
  <si>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</si>
  <si>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</si>
  <si>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</si>
  <si>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</si>
  <si>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</si>
  <si>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</si>
  <si>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</si>
  <si>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</si>
  <si>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</si>
  <si>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</si>
  <si>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</si>
  <si>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</si>
  <si>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</si>
  <si>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</si>
  <si>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</si>
  <si>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</si>
  <si>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</si>
  <si>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</si>
  <si>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</si>
  <si>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</si>
  <si>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</si>
  <si>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</si>
  <si>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</si>
  <si>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</si>
  <si>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</si>
  <si>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</si>
  <si>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</si>
  <si>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</si>
  <si>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</si>
  <si>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</si>
  <si>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</si>
  <si>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</si>
  <si>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</si>
  <si>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</si>
  <si>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</si>
  <si>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</si>
  <si>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</si>
  <si>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</si>
  <si>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</si>
  <si>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</si>
  <si>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</si>
  <si>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</si>
  <si>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</si>
  <si>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</si>
  <si>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</si>
  <si>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</si>
  <si>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</si>
  <si>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</si>
  <si>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</si>
  <si>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</si>
  <si>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</si>
  <si>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</si>
  <si>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</si>
  <si>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</si>
  <si>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</si>
  <si>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</si>
  <si>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</si>
  <si>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</si>
  <si>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</si>
  <si>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</si>
  <si>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</si>
  <si>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</si>
  <si>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</si>
  <si>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</si>
  <si>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</si>
  <si>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</si>
  <si>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</si>
  <si>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</si>
  <si>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</si>
  <si>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</si>
  <si>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</si>
  <si>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</si>
  <si>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</si>
  <si>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</si>
  <si>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</si>
  <si>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</si>
  <si>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</si>
  <si>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</si>
  <si>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</si>
  <si>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</si>
  <si>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</si>
  <si>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</si>
  <si>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</si>
  <si>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</si>
  <si>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</si>
  <si>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</si>
  <si>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</si>
  <si>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</si>
  <si>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</si>
  <si>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</si>
  <si>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</si>
  <si>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</si>
  <si>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</si>
  <si>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</si>
  <si>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</si>
  <si>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</si>
  <si>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</si>
  <si>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</si>
  <si>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</si>
  <si>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</si>
  <si>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</si>
  <si>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ИТОГО РАСХОДЫ</t>
  </si>
  <si>
    <t>Плановые назначения*</t>
  </si>
  <si>
    <t>% исполнения от годового плана</t>
  </si>
  <si>
    <t>Резервные фонды</t>
  </si>
  <si>
    <t>0111</t>
  </si>
  <si>
    <t>НАЦИОНАЛЬНАЯ ОБОРОНА</t>
  </si>
  <si>
    <t>Прикладные научные исследования в области национальной экономики</t>
  </si>
  <si>
    <t>0411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</si>
  <si>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</si>
  <si>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</si>
  <si>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</si>
  <si>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</si>
  <si>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</si>
  <si>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</si>
  <si>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</si>
  <si>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</si>
  <si>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</si>
  <si>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Факт на 01.07.2022</t>
  </si>
  <si>
    <t>Сведения о расходах консолидированного бюджета Самарской области  по разделам и подразделам бюджетной классификации расходов бюджетов за II квартал 2023 года в сравнении с плановыми назначениями и со II кварталом 2022 года</t>
  </si>
  <si>
    <t>Факт на 01.07.2023</t>
  </si>
  <si>
    <t>II квартал 2023/             II квартал 2022, %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</si>
</sst>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%"/>
    <numFmt numFmtId="165" formatCode="#,##0.0"/>
    <numFmt numFmtId="166" formatCode="_-* #,##0.0\ _₽_-;\-* #,##0.0\ _₽_-;_-* &quot;-&quot;??\ _₽_-;_-@_-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0" borderId="1" xfId="1" applyNumberFormat="1" applyFont="1" applyBorder="1" applyAlignment="1">
      <alignment vertical="top"/>
    </xf>
    <xf numFmtId="166" fontId="3" fillId="3" borderId="1" xfId="2" applyNumberFormat="1" applyFont="1" applyFill="1" applyBorder="1" applyAlignment="1">
      <alignment horizontal="right" vertical="top" wrapText="1"/>
    </xf>
    <xf numFmtId="166" fontId="4" fillId="3" borderId="1" xfId="2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left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topLeftCell="A76" zoomScaleNormal="100" workbookViewId="0">
      <selection activeCell="B83" sqref="B83"/>
    </sheetView>
  </sheetViews>
  <sheetFormatPr defaultColWidth="17.140625" defaultRowHeight="15"/>
  <cols>
    <col min="1" max="1" width="33.140625" customWidth="1"/>
    <col min="2" max="2" width="11.7109375" customWidth="1"/>
    <col min="3" max="3" width="18.140625" customWidth="1"/>
    <col min="4" max="4" width="17.7109375" style="8" customWidth="1"/>
    <col min="5" max="5" width="15.5703125" style="8" customWidth="1"/>
    <col min="6" max="6" width="16.28515625" style="8" customWidth="1"/>
    <col min="7" max="7" width="18.42578125" customWidth="1"/>
  </cols>
  <sheetData>
    <row r="1" spans="1:7" ht="25.5" customHeight="1">
      <c r="A1" s="19" t="s">
        <v>172</v>
      </c>
      <c r="B1" s="19"/>
      <c r="C1" s="19"/>
      <c r="D1" s="19"/>
      <c r="E1" s="19"/>
      <c r="F1" s="19"/>
      <c r="G1" s="19"/>
    </row>
    <row r="2" spans="1:7" ht="32.25" customHeight="1">
      <c r="A2" s="19"/>
      <c r="B2" s="19"/>
      <c r="C2" s="19"/>
      <c r="D2" s="19"/>
      <c r="E2" s="19"/>
      <c r="F2" s="19"/>
      <c r="G2" s="19"/>
    </row>
    <row r="3" spans="1:7" ht="15.75">
      <c r="A3" s="20" t="s">
        <v>147</v>
      </c>
      <c r="B3" s="20"/>
      <c r="C3" s="20"/>
      <c r="D3" s="20"/>
      <c r="E3" s="20"/>
      <c r="F3" s="20"/>
      <c r="G3" s="20"/>
    </row>
    <row r="4" spans="1:7" ht="35.25" customHeight="1">
      <c r="A4" s="1" t="s">
        <v>17</v>
      </c>
      <c r="B4" s="1" t="s">
        <v>16</v>
      </c>
      <c r="C4" s="9" t="s">
        <v>155</v>
      </c>
      <c r="D4" s="9" t="s">
        <v>173</v>
      </c>
      <c r="E4" s="12" t="s">
        <v>156</v>
      </c>
      <c r="F4" s="9" t="s">
        <v>171</v>
      </c>
      <c r="G4" s="2" t="s">
        <v>174</v>
      </c>
    </row>
    <row r="5" spans="1:7" ht="31.5">
      <c r="A5" s="3" t="s">
        <v>0</v>
      </c>
      <c r="B5" s="5" t="s">
        <v>1</v>
      </c>
      <c r="C5" s="13">
        <v>24245746.647020001</v>
      </c>
      <c r="D5" s="13">
        <v>7858162.1564199999</v>
      </c>
      <c r="E5" s="10">
        <f>D5/C5</f>
        <v>0.32410477065616916</v>
      </c>
      <c r="F5" s="13">
        <v>6778974.7245100001</v>
      </c>
      <c r="G5" s="10">
        <f>D5/F5</f>
        <v>1.1591962613473243</v>
      </c>
    </row>
    <row r="6" spans="1:7" ht="63">
      <c r="A6" s="4" t="s">
        <v>2</v>
      </c>
      <c r="B6" s="6" t="s">
        <v>3</v>
      </c>
      <c r="C6" s="14">
        <v>641606.14485000004</v>
      </c>
      <c r="D6" s="14">
        <v>303892.75530000002</v>
      </c>
      <c r="E6" s="11">
        <f t="shared" ref="E6:E69" si="0">D6/C6</f>
        <v>0.47364377311418449</v>
      </c>
      <c r="F6" s="14">
        <v>278665.15502999997</v>
      </c>
      <c r="G6" s="11">
        <f t="shared" ref="G6:G69" si="1">D6/F6</f>
        <v>1.0905301571245396</v>
      </c>
    </row>
    <row r="7" spans="1:7" ht="94.5">
      <c r="A7" s="4" t="s">
        <v>4</v>
      </c>
      <c r="B7" s="6" t="s">
        <v>5</v>
      </c>
      <c r="C7" s="14">
        <v>795175.22701000003</v>
      </c>
      <c r="D7" s="14">
        <v>354648.25170999998</v>
      </c>
      <c r="E7" s="11">
        <f t="shared" si="0"/>
        <v>0.44600012634138558</v>
      </c>
      <c r="F7" s="14">
        <v>311557.9338</v>
      </c>
      <c r="G7" s="11">
        <f t="shared" si="1"/>
        <v>1.1383059560847555</v>
      </c>
    </row>
    <row r="8" spans="1:7" ht="93" customHeight="1">
      <c r="A8" s="4" t="s">
        <v>6</v>
      </c>
      <c r="B8" s="6" t="s">
        <v>7</v>
      </c>
      <c r="C8" s="14">
        <v>4182857.0899399999</v>
      </c>
      <c r="D8" s="14">
        <v>1835783.00495</v>
      </c>
      <c r="E8" s="11">
        <f t="shared" si="0"/>
        <v>0.43888255454989333</v>
      </c>
      <c r="F8" s="14">
        <v>1612775.24404</v>
      </c>
      <c r="G8" s="11">
        <f t="shared" si="1"/>
        <v>1.1382757837672197</v>
      </c>
    </row>
    <row r="9" spans="1:7" ht="15.75">
      <c r="A9" s="4" t="s">
        <v>8</v>
      </c>
      <c r="B9" s="6" t="s">
        <v>9</v>
      </c>
      <c r="C9" s="14">
        <v>725191.87872000004</v>
      </c>
      <c r="D9" s="14">
        <v>327741.26338000002</v>
      </c>
      <c r="E9" s="11">
        <f t="shared" si="0"/>
        <v>0.45193730514257791</v>
      </c>
      <c r="F9" s="14">
        <v>297696.92713999999</v>
      </c>
      <c r="G9" s="11">
        <f t="shared" si="1"/>
        <v>1.1009225608360778</v>
      </c>
    </row>
    <row r="10" spans="1:7" ht="83.25" customHeight="1">
      <c r="A10" s="4" t="s">
        <v>10</v>
      </c>
      <c r="B10" s="6" t="s">
        <v>11</v>
      </c>
      <c r="C10" s="14">
        <v>1269911.95679</v>
      </c>
      <c r="D10" s="14">
        <v>572097.70952000003</v>
      </c>
      <c r="E10" s="11">
        <f t="shared" si="0"/>
        <v>0.45050186862253905</v>
      </c>
      <c r="F10" s="14">
        <v>482070.18377999996</v>
      </c>
      <c r="G10" s="11">
        <f t="shared" si="1"/>
        <v>1.186751906193571</v>
      </c>
    </row>
    <row r="11" spans="1:7" ht="31.5">
      <c r="A11" s="4" t="s">
        <v>12</v>
      </c>
      <c r="B11" s="6" t="s">
        <v>13</v>
      </c>
      <c r="C11" s="14">
        <v>671603.78109000006</v>
      </c>
      <c r="D11" s="14">
        <v>97058.364709999994</v>
      </c>
      <c r="E11" s="11">
        <f t="shared" si="0"/>
        <v>0.14451729940006611</v>
      </c>
      <c r="F11" s="14">
        <v>44117.437140000002</v>
      </c>
      <c r="G11" s="11">
        <f t="shared" si="1"/>
        <v>2.2000000680456568</v>
      </c>
    </row>
    <row r="12" spans="1:7" ht="35.25" customHeight="1">
      <c r="A12" s="4" t="s">
        <v>148</v>
      </c>
      <c r="B12" s="7" t="s">
        <v>149</v>
      </c>
      <c r="C12" s="14">
        <v>19667.947</v>
      </c>
      <c r="D12" s="14">
        <v>19667.947</v>
      </c>
      <c r="E12" s="11">
        <f t="shared" si="0"/>
        <v>1</v>
      </c>
      <c r="F12" s="14">
        <v>500</v>
      </c>
      <c r="G12" s="11"/>
    </row>
    <row r="13" spans="1:7" ht="17.25" customHeight="1">
      <c r="A13" s="4" t="s">
        <v>157</v>
      </c>
      <c r="B13" s="7" t="s">
        <v>158</v>
      </c>
      <c r="C13" s="14">
        <v>2207764.19301</v>
      </c>
      <c r="D13" s="14">
        <v>0</v>
      </c>
      <c r="E13" s="11">
        <f t="shared" si="0"/>
        <v>0</v>
      </c>
      <c r="F13" s="14">
        <v>0</v>
      </c>
      <c r="G13" s="11"/>
    </row>
    <row r="14" spans="1:7" ht="31.5">
      <c r="A14" s="4" t="s">
        <v>14</v>
      </c>
      <c r="B14" s="6" t="s">
        <v>15</v>
      </c>
      <c r="C14" s="14">
        <v>13731968.428610001</v>
      </c>
      <c r="D14" s="14">
        <v>4347272.8598500006</v>
      </c>
      <c r="E14" s="11">
        <f t="shared" si="0"/>
        <v>0.31658045839900373</v>
      </c>
      <c r="F14" s="14">
        <v>3751591.8435800001</v>
      </c>
      <c r="G14" s="11">
        <f t="shared" si="1"/>
        <v>1.1587808698564515</v>
      </c>
    </row>
    <row r="15" spans="1:7" ht="20.25" customHeight="1">
      <c r="A15" s="3" t="s">
        <v>159</v>
      </c>
      <c r="B15" s="5" t="s">
        <v>18</v>
      </c>
      <c r="C15" s="13">
        <v>309397.74073999998</v>
      </c>
      <c r="D15" s="13">
        <v>126347.98561</v>
      </c>
      <c r="E15" s="10">
        <f t="shared" si="0"/>
        <v>0.40836751201805177</v>
      </c>
      <c r="F15" s="13">
        <v>25177.36362</v>
      </c>
      <c r="G15" s="10">
        <f t="shared" si="1"/>
        <v>5.0183167513866964</v>
      </c>
    </row>
    <row r="16" spans="1:7" ht="35.25" customHeight="1">
      <c r="A16" s="4" t="s">
        <v>19</v>
      </c>
      <c r="B16" s="6" t="s">
        <v>20</v>
      </c>
      <c r="C16" s="14">
        <v>241373.57666999998</v>
      </c>
      <c r="D16" s="14">
        <v>104164.38281</v>
      </c>
      <c r="E16" s="11">
        <f t="shared" si="0"/>
        <v>0.43154840826844515</v>
      </c>
      <c r="F16" s="14">
        <v>20566.267179999999</v>
      </c>
      <c r="G16" s="11">
        <f t="shared" si="1"/>
        <v>5.0648171541453255</v>
      </c>
    </row>
    <row r="17" spans="1:7" ht="34.5" customHeight="1">
      <c r="A17" s="4" t="s">
        <v>21</v>
      </c>
      <c r="B17" s="6" t="s">
        <v>22</v>
      </c>
      <c r="C17" s="14">
        <v>68024.164069999999</v>
      </c>
      <c r="D17" s="14">
        <v>22183.602800000001</v>
      </c>
      <c r="E17" s="11">
        <f t="shared" si="0"/>
        <v>0.32611356719021273</v>
      </c>
      <c r="F17" s="14">
        <v>4611.0964400000003</v>
      </c>
      <c r="G17" s="11">
        <f t="shared" si="1"/>
        <v>4.8109171188794306</v>
      </c>
    </row>
    <row r="18" spans="1:7" ht="63.75" customHeight="1">
      <c r="A18" s="3" t="s">
        <v>23</v>
      </c>
      <c r="B18" s="5" t="s">
        <v>24</v>
      </c>
      <c r="C18" s="13">
        <v>4342100.2608000003</v>
      </c>
      <c r="D18" s="13">
        <v>1361942.3510099999</v>
      </c>
      <c r="E18" s="10">
        <f t="shared" si="0"/>
        <v>0.31365981188998893</v>
      </c>
      <c r="F18" s="13">
        <v>1191978.07489</v>
      </c>
      <c r="G18" s="10">
        <f t="shared" si="1"/>
        <v>1.142590102704435</v>
      </c>
    </row>
    <row r="19" spans="1:7" ht="63">
      <c r="A19" s="4" t="s">
        <v>25</v>
      </c>
      <c r="B19" s="6" t="s">
        <v>26</v>
      </c>
      <c r="C19" s="14">
        <v>1351071.4472400001</v>
      </c>
      <c r="D19" s="14">
        <v>218224.08025</v>
      </c>
      <c r="E19" s="11">
        <f t="shared" si="0"/>
        <v>0.16151927471770142</v>
      </c>
      <c r="F19" s="14">
        <v>172174.22869999998</v>
      </c>
      <c r="G19" s="11">
        <f t="shared" si="1"/>
        <v>1.2674607686510289</v>
      </c>
    </row>
    <row r="20" spans="1:7" ht="33" customHeight="1">
      <c r="A20" s="4" t="s">
        <v>27</v>
      </c>
      <c r="B20" s="6" t="s">
        <v>28</v>
      </c>
      <c r="C20" s="14">
        <v>2265585.0141699999</v>
      </c>
      <c r="D20" s="14">
        <v>807518.05355999991</v>
      </c>
      <c r="E20" s="11">
        <f t="shared" si="0"/>
        <v>0.35642805214080003</v>
      </c>
      <c r="F20" s="14">
        <v>734330.60438000003</v>
      </c>
      <c r="G20" s="11">
        <f t="shared" si="1"/>
        <v>1.0996655304075098</v>
      </c>
    </row>
    <row r="21" spans="1:7" ht="18.75" customHeight="1">
      <c r="A21" s="4" t="s">
        <v>29</v>
      </c>
      <c r="B21" s="6" t="s">
        <v>30</v>
      </c>
      <c r="C21" s="14">
        <v>23453.5</v>
      </c>
      <c r="D21" s="14">
        <v>13169.199000000001</v>
      </c>
      <c r="E21" s="11">
        <f t="shared" si="0"/>
        <v>0.56150250495661636</v>
      </c>
      <c r="F21" s="14">
        <v>13055.304</v>
      </c>
      <c r="G21" s="11">
        <f t="shared" si="1"/>
        <v>1.0087240404359792</v>
      </c>
    </row>
    <row r="22" spans="1:7" ht="65.25" customHeight="1">
      <c r="A22" s="4" t="s">
        <v>31</v>
      </c>
      <c r="B22" s="6" t="s">
        <v>32</v>
      </c>
      <c r="C22" s="14">
        <v>701990.29938999994</v>
      </c>
      <c r="D22" s="14">
        <v>323031.01819999999</v>
      </c>
      <c r="E22" s="11">
        <f t="shared" si="0"/>
        <v>0.46016450438232603</v>
      </c>
      <c r="F22" s="14">
        <v>272417.93780999997</v>
      </c>
      <c r="G22" s="11">
        <f t="shared" si="1"/>
        <v>1.1857920252861633</v>
      </c>
    </row>
    <row r="23" spans="1:7" ht="31.5">
      <c r="A23" s="3" t="s">
        <v>33</v>
      </c>
      <c r="B23" s="5" t="s">
        <v>34</v>
      </c>
      <c r="C23" s="13">
        <v>93621887.164879993</v>
      </c>
      <c r="D23" s="13">
        <v>38928791.075139999</v>
      </c>
      <c r="E23" s="10">
        <f t="shared" si="0"/>
        <v>0.41580865600990791</v>
      </c>
      <c r="F23" s="13">
        <v>40129944.758589998</v>
      </c>
      <c r="G23" s="10">
        <f t="shared" si="1"/>
        <v>0.97006839429568648</v>
      </c>
    </row>
    <row r="24" spans="1:7" ht="21" customHeight="1">
      <c r="A24" s="4" t="s">
        <v>35</v>
      </c>
      <c r="B24" s="6" t="s">
        <v>36</v>
      </c>
      <c r="C24" s="14">
        <v>3387853.6468400001</v>
      </c>
      <c r="D24" s="14">
        <v>1537556.2024100001</v>
      </c>
      <c r="E24" s="11">
        <f t="shared" si="0"/>
        <v>0.45384374966850954</v>
      </c>
      <c r="F24" s="14">
        <v>1541405.2924300001</v>
      </c>
      <c r="G24" s="11">
        <f t="shared" si="1"/>
        <v>0.997502869596398</v>
      </c>
    </row>
    <row r="25" spans="1:7" ht="35.25" customHeight="1">
      <c r="A25" s="4" t="s">
        <v>37</v>
      </c>
      <c r="B25" s="6" t="s">
        <v>38</v>
      </c>
      <c r="C25" s="14">
        <v>138157.31516</v>
      </c>
      <c r="D25" s="14">
        <v>41511.231919999998</v>
      </c>
      <c r="E25" s="11">
        <f t="shared" si="0"/>
        <v>0.30046351054177506</v>
      </c>
      <c r="F25" s="14">
        <v>96899.797860000006</v>
      </c>
      <c r="G25" s="11">
        <f t="shared" si="1"/>
        <v>0.42839337993227877</v>
      </c>
    </row>
    <row r="26" spans="1:7" ht="33" customHeight="1">
      <c r="A26" s="4" t="s">
        <v>39</v>
      </c>
      <c r="B26" s="6" t="s">
        <v>40</v>
      </c>
      <c r="C26" s="14">
        <v>5119915.3176199999</v>
      </c>
      <c r="D26" s="14">
        <v>2696468.4023800003</v>
      </c>
      <c r="E26" s="11">
        <f t="shared" si="0"/>
        <v>0.52666269559189849</v>
      </c>
      <c r="F26" s="14">
        <v>2518062.1861100001</v>
      </c>
      <c r="G26" s="11">
        <f t="shared" si="1"/>
        <v>1.0708505998200184</v>
      </c>
    </row>
    <row r="27" spans="1:7" ht="18" customHeight="1">
      <c r="A27" s="4" t="s">
        <v>41</v>
      </c>
      <c r="B27" s="6" t="s">
        <v>42</v>
      </c>
      <c r="C27" s="14">
        <v>248891.65158000001</v>
      </c>
      <c r="D27" s="14">
        <v>11172.563169999999</v>
      </c>
      <c r="E27" s="11">
        <f t="shared" si="0"/>
        <v>4.4889264461362849E-2</v>
      </c>
      <c r="F27" s="14">
        <v>2297.07456</v>
      </c>
      <c r="G27" s="11">
        <f t="shared" si="1"/>
        <v>4.8638226048700828</v>
      </c>
    </row>
    <row r="28" spans="1:7" ht="18.75" customHeight="1">
      <c r="A28" s="4" t="s">
        <v>43</v>
      </c>
      <c r="B28" s="6" t="s">
        <v>44</v>
      </c>
      <c r="C28" s="14">
        <v>913675.69014999992</v>
      </c>
      <c r="D28" s="14">
        <v>346326.93702999997</v>
      </c>
      <c r="E28" s="11">
        <f t="shared" si="0"/>
        <v>0.37904799346597784</v>
      </c>
      <c r="F28" s="14">
        <v>337842.90194000001</v>
      </c>
      <c r="G28" s="11">
        <f t="shared" si="1"/>
        <v>1.025112367438481</v>
      </c>
    </row>
    <row r="29" spans="1:7" ht="15.75">
      <c r="A29" s="4" t="s">
        <v>45</v>
      </c>
      <c r="B29" s="6" t="s">
        <v>46</v>
      </c>
      <c r="C29" s="14">
        <v>16699148.123790001</v>
      </c>
      <c r="D29" s="14">
        <v>2579707.0139499996</v>
      </c>
      <c r="E29" s="11">
        <f t="shared" si="0"/>
        <v>0.15448135406828856</v>
      </c>
      <c r="F29" s="14">
        <v>2104294.0746400002</v>
      </c>
      <c r="G29" s="11">
        <f t="shared" si="1"/>
        <v>1.2259251428017885</v>
      </c>
    </row>
    <row r="30" spans="1:7" ht="33.75" customHeight="1">
      <c r="A30" s="4" t="s">
        <v>47</v>
      </c>
      <c r="B30" s="6" t="s">
        <v>48</v>
      </c>
      <c r="C30" s="14">
        <v>52372881.83292</v>
      </c>
      <c r="D30" s="14">
        <v>28145976.87895</v>
      </c>
      <c r="E30" s="11">
        <f t="shared" si="0"/>
        <v>0.53741508761616963</v>
      </c>
      <c r="F30" s="14">
        <v>31275813.878880002</v>
      </c>
      <c r="G30" s="11">
        <f t="shared" si="1"/>
        <v>0.89992787998896728</v>
      </c>
    </row>
    <row r="31" spans="1:7" ht="17.25" customHeight="1">
      <c r="A31" s="4" t="s">
        <v>49</v>
      </c>
      <c r="B31" s="6" t="s">
        <v>50</v>
      </c>
      <c r="C31" s="14">
        <v>1498561.45218</v>
      </c>
      <c r="D31" s="14">
        <v>416023.64199999999</v>
      </c>
      <c r="E31" s="11">
        <f t="shared" si="0"/>
        <v>0.27761533662486682</v>
      </c>
      <c r="F31" s="14">
        <v>263274.80167000002</v>
      </c>
      <c r="G31" s="11">
        <f t="shared" si="1"/>
        <v>1.5801878469230106</v>
      </c>
    </row>
    <row r="32" spans="1:7" ht="47.25">
      <c r="A32" s="4" t="s">
        <v>160</v>
      </c>
      <c r="B32" s="6" t="s">
        <v>161</v>
      </c>
      <c r="C32" s="14">
        <v>25000</v>
      </c>
      <c r="D32" s="14">
        <v>0</v>
      </c>
      <c r="E32" s="11"/>
      <c r="F32" s="14">
        <v>15000</v>
      </c>
      <c r="G32" s="11"/>
    </row>
    <row r="33" spans="1:7" ht="34.5" customHeight="1">
      <c r="A33" s="4" t="s">
        <v>51</v>
      </c>
      <c r="B33" s="6" t="s">
        <v>52</v>
      </c>
      <c r="C33" s="14">
        <v>13217802.134639999</v>
      </c>
      <c r="D33">
        <v>3154048.2033299999</v>
      </c>
      <c r="E33" s="11">
        <f t="shared" si="0"/>
        <v>0.23862123000496133</v>
      </c>
      <c r="F33">
        <v>1975054.7505000001</v>
      </c>
      <c r="G33" s="11">
        <f t="shared" si="1"/>
        <v>1.596942161999068</v>
      </c>
    </row>
    <row r="34" spans="1:7" ht="46.5" customHeight="1">
      <c r="A34" s="3" t="s">
        <v>53</v>
      </c>
      <c r="B34" s="5" t="s">
        <v>54</v>
      </c>
      <c r="C34" s="13">
        <v>29621708.876639999</v>
      </c>
      <c r="D34" s="13">
        <v>10153252.848030001</v>
      </c>
      <c r="E34" s="10">
        <f t="shared" si="0"/>
        <v>0.34276391312578747</v>
      </c>
      <c r="F34" s="13">
        <v>8622448.4153199997</v>
      </c>
      <c r="G34" s="10">
        <f t="shared" si="1"/>
        <v>1.1775370937551952</v>
      </c>
    </row>
    <row r="35" spans="1:7" ht="18.75" customHeight="1">
      <c r="A35" s="4" t="s">
        <v>55</v>
      </c>
      <c r="B35" s="6" t="s">
        <v>56</v>
      </c>
      <c r="C35" s="14">
        <v>10173660.759020001</v>
      </c>
      <c r="D35" s="14">
        <v>2974105.3256700002</v>
      </c>
      <c r="E35" s="11">
        <f t="shared" si="0"/>
        <v>0.29233384089725506</v>
      </c>
      <c r="F35" s="14">
        <v>2761543.8914000001</v>
      </c>
      <c r="G35" s="11">
        <f t="shared" si="1"/>
        <v>1.0769719557715374</v>
      </c>
    </row>
    <row r="36" spans="1:7" ht="15.75" customHeight="1">
      <c r="A36" s="4" t="s">
        <v>150</v>
      </c>
      <c r="B36" s="7" t="s">
        <v>151</v>
      </c>
      <c r="C36" s="14">
        <v>2350950.27196</v>
      </c>
      <c r="D36" s="14">
        <v>629103.20062999998</v>
      </c>
      <c r="E36" s="11">
        <f t="shared" si="0"/>
        <v>0.26759528184554632</v>
      </c>
      <c r="F36" s="14">
        <v>557645.75349000003</v>
      </c>
      <c r="G36" s="11">
        <f t="shared" si="1"/>
        <v>1.1281412916583455</v>
      </c>
    </row>
    <row r="37" spans="1:7" ht="15.75">
      <c r="A37" s="4" t="s">
        <v>57</v>
      </c>
      <c r="B37" s="6" t="s">
        <v>58</v>
      </c>
      <c r="C37" s="14">
        <v>11037290.213469999</v>
      </c>
      <c r="D37" s="14">
        <v>3770571.1701199999</v>
      </c>
      <c r="E37" s="11">
        <f t="shared" si="0"/>
        <v>0.34162109514148359</v>
      </c>
      <c r="F37" s="14">
        <v>4078517.86405</v>
      </c>
      <c r="G37" s="11">
        <f t="shared" si="1"/>
        <v>0.9244954406981053</v>
      </c>
    </row>
    <row r="38" spans="1:7" ht="50.25" customHeight="1">
      <c r="A38" s="4" t="s">
        <v>59</v>
      </c>
      <c r="B38" s="6" t="s">
        <v>60</v>
      </c>
      <c r="C38" s="14">
        <v>6059807.6321899993</v>
      </c>
      <c r="D38" s="14">
        <v>2779473.1516100001</v>
      </c>
      <c r="E38" s="11">
        <f t="shared" si="0"/>
        <v>0.45867349597787571</v>
      </c>
      <c r="F38" s="14">
        <v>1224740.9063800001</v>
      </c>
      <c r="G38" s="11">
        <f t="shared" si="1"/>
        <v>2.2694376721892668</v>
      </c>
    </row>
    <row r="39" spans="1:7" ht="35.25" customHeight="1">
      <c r="A39" s="3" t="s">
        <v>61</v>
      </c>
      <c r="B39" s="5" t="s">
        <v>62</v>
      </c>
      <c r="C39" s="13">
        <v>5881830.1339400001</v>
      </c>
      <c r="D39" s="13">
        <v>2658582.0852399995</v>
      </c>
      <c r="E39" s="10">
        <f t="shared" si="0"/>
        <v>0.45199912692125349</v>
      </c>
      <c r="F39" s="13">
        <v>2095731.0959300001</v>
      </c>
      <c r="G39" s="10">
        <f t="shared" si="1"/>
        <v>1.2685702332723316</v>
      </c>
    </row>
    <row r="40" spans="1:7" ht="17.25" customHeight="1">
      <c r="A40" s="4" t="s">
        <v>63</v>
      </c>
      <c r="B40" s="6" t="s">
        <v>64</v>
      </c>
      <c r="C40" s="14">
        <v>749.06</v>
      </c>
      <c r="D40" s="14">
        <v>374.85957999999999</v>
      </c>
      <c r="E40" s="11">
        <f t="shared" si="0"/>
        <v>0.50043999145595819</v>
      </c>
      <c r="F40" s="14">
        <v>277.74833000000001</v>
      </c>
      <c r="G40" s="11">
        <f t="shared" si="1"/>
        <v>1.3496375657776232</v>
      </c>
    </row>
    <row r="41" spans="1:7" ht="35.25" customHeight="1">
      <c r="A41" s="4" t="s">
        <v>152</v>
      </c>
      <c r="B41" s="7" t="s">
        <v>153</v>
      </c>
      <c r="C41" s="14">
        <v>3148927.7483699997</v>
      </c>
      <c r="D41" s="14">
        <v>2244735.9061599998</v>
      </c>
      <c r="E41" s="11">
        <f t="shared" si="0"/>
        <v>0.71285722809040541</v>
      </c>
      <c r="F41" s="14">
        <v>1001187.7713500001</v>
      </c>
      <c r="G41" s="11">
        <f t="shared" si="1"/>
        <v>2.2420728362804523</v>
      </c>
    </row>
    <row r="42" spans="1:7" ht="50.25" customHeight="1">
      <c r="A42" s="4" t="s">
        <v>65</v>
      </c>
      <c r="B42" s="6" t="s">
        <v>66</v>
      </c>
      <c r="C42" s="14">
        <v>248770.46968000001</v>
      </c>
      <c r="D42" s="14">
        <v>84806.414730000004</v>
      </c>
      <c r="E42" s="11">
        <f t="shared" si="0"/>
        <v>0.34090225756734199</v>
      </c>
      <c r="F42" s="14">
        <v>7903.5941500000008</v>
      </c>
      <c r="G42" s="11">
        <f t="shared" si="1"/>
        <v>10.730107482808943</v>
      </c>
    </row>
    <row r="43" spans="1:7" ht="35.25" customHeight="1">
      <c r="A43" s="4" t="s">
        <v>67</v>
      </c>
      <c r="B43" s="6" t="s">
        <v>68</v>
      </c>
      <c r="C43" s="14">
        <v>2483382.8558899998</v>
      </c>
      <c r="D43" s="14">
        <v>328664.90476999996</v>
      </c>
      <c r="E43" s="11">
        <f t="shared" si="0"/>
        <v>0.13234564456724188</v>
      </c>
      <c r="F43" s="14">
        <v>1086361.9820999999</v>
      </c>
      <c r="G43" s="11">
        <f t="shared" si="1"/>
        <v>0.30253719311372795</v>
      </c>
    </row>
    <row r="44" spans="1:7" ht="15.75">
      <c r="A44" s="3" t="s">
        <v>69</v>
      </c>
      <c r="B44" s="5" t="s">
        <v>70</v>
      </c>
      <c r="C44" s="13">
        <v>71274571.32475999</v>
      </c>
      <c r="D44" s="13">
        <v>34367358.795810007</v>
      </c>
      <c r="E44" s="10">
        <f t="shared" si="0"/>
        <v>0.48218260954831121</v>
      </c>
      <c r="F44" s="13">
        <v>31678519.336520001</v>
      </c>
      <c r="G44" s="10">
        <f t="shared" si="1"/>
        <v>1.0848789500142522</v>
      </c>
    </row>
    <row r="45" spans="1:7" ht="19.5" customHeight="1">
      <c r="A45" s="4" t="s">
        <v>71</v>
      </c>
      <c r="B45" s="6" t="s">
        <v>72</v>
      </c>
      <c r="C45" s="14">
        <v>18563432.540410001</v>
      </c>
      <c r="D45" s="14">
        <v>8970242.7367800009</v>
      </c>
      <c r="E45" s="11">
        <f t="shared" si="0"/>
        <v>0.48322112396255568</v>
      </c>
      <c r="F45" s="14">
        <v>8030566.8469799999</v>
      </c>
      <c r="G45" s="11">
        <f t="shared" si="1"/>
        <v>1.1170123987142175</v>
      </c>
    </row>
    <row r="46" spans="1:7" ht="15" customHeight="1">
      <c r="A46" s="4" t="s">
        <v>73</v>
      </c>
      <c r="B46" s="6" t="s">
        <v>74</v>
      </c>
      <c r="C46" s="14">
        <v>28731464.81859</v>
      </c>
      <c r="D46" s="14">
        <v>15280417.96634</v>
      </c>
      <c r="E46" s="11">
        <f t="shared" si="0"/>
        <v>0.53183567433196699</v>
      </c>
      <c r="F46" s="14">
        <v>13658235.416610001</v>
      </c>
      <c r="G46" s="11">
        <f t="shared" si="1"/>
        <v>1.1187695555281787</v>
      </c>
    </row>
    <row r="47" spans="1:7" ht="31.5" customHeight="1">
      <c r="A47" s="4" t="s">
        <v>75</v>
      </c>
      <c r="B47" s="6" t="s">
        <v>76</v>
      </c>
      <c r="C47" s="14">
        <v>6505340.6664199997</v>
      </c>
      <c r="D47" s="14">
        <v>3316882.8125800001</v>
      </c>
      <c r="E47" s="11">
        <f t="shared" si="0"/>
        <v>0.5098707327813683</v>
      </c>
      <c r="F47" s="14">
        <v>3201792.77152</v>
      </c>
      <c r="G47" s="11">
        <f t="shared" si="1"/>
        <v>1.0359454996849664</v>
      </c>
    </row>
    <row r="48" spans="1:7" ht="36" customHeight="1">
      <c r="A48" s="4" t="s">
        <v>77</v>
      </c>
      <c r="B48" s="6" t="s">
        <v>78</v>
      </c>
      <c r="C48" s="14">
        <v>5971199.4789100001</v>
      </c>
      <c r="D48" s="14">
        <v>2832499.44588</v>
      </c>
      <c r="E48" s="11">
        <f t="shared" si="0"/>
        <v>0.47436021119111105</v>
      </c>
      <c r="F48" s="14">
        <v>2576063.53889</v>
      </c>
      <c r="G48" s="11">
        <f t="shared" si="1"/>
        <v>1.0995456451747676</v>
      </c>
    </row>
    <row r="49" spans="1:7" ht="48" customHeight="1">
      <c r="A49" s="4" t="s">
        <v>79</v>
      </c>
      <c r="B49" s="6" t="s">
        <v>80</v>
      </c>
      <c r="C49" s="14">
        <v>216613.63505000001</v>
      </c>
      <c r="D49" s="14">
        <v>70748.654379999993</v>
      </c>
      <c r="E49" s="11">
        <f t="shared" si="0"/>
        <v>0.32661219301208522</v>
      </c>
      <c r="F49" s="14">
        <v>68187.031010000006</v>
      </c>
      <c r="G49" s="11">
        <f t="shared" si="1"/>
        <v>1.0375676038691919</v>
      </c>
    </row>
    <row r="50" spans="1:7" ht="17.25" customHeight="1">
      <c r="A50" s="4" t="s">
        <v>81</v>
      </c>
      <c r="B50" s="6" t="s">
        <v>82</v>
      </c>
      <c r="C50" s="14">
        <v>4164</v>
      </c>
      <c r="D50" s="14">
        <v>2776.6172700000002</v>
      </c>
      <c r="E50" s="11">
        <f t="shared" si="0"/>
        <v>0.66681490634005769</v>
      </c>
      <c r="F50" s="14">
        <v>14144.932000000001</v>
      </c>
      <c r="G50" s="11">
        <f t="shared" si="1"/>
        <v>0.19629767537942211</v>
      </c>
    </row>
    <row r="51" spans="1:7" ht="17.25" customHeight="1">
      <c r="A51" s="4" t="s">
        <v>83</v>
      </c>
      <c r="B51" s="6" t="s">
        <v>84</v>
      </c>
      <c r="C51" s="14">
        <v>1880282.06929</v>
      </c>
      <c r="D51" s="14">
        <v>527378.55664999993</v>
      </c>
      <c r="E51" s="11">
        <f t="shared" si="0"/>
        <v>0.28047842675494938</v>
      </c>
      <c r="F51" s="14">
        <v>1028302.43349</v>
      </c>
      <c r="G51" s="11">
        <f t="shared" si="1"/>
        <v>0.51286327783948449</v>
      </c>
    </row>
    <row r="52" spans="1:7" ht="51" customHeight="1">
      <c r="A52" s="4" t="s">
        <v>85</v>
      </c>
      <c r="B52" s="6" t="s">
        <v>86</v>
      </c>
      <c r="C52" s="14">
        <v>12800</v>
      </c>
      <c r="D52" s="14">
        <v>2000</v>
      </c>
      <c r="E52" s="11">
        <f t="shared" si="0"/>
        <v>0.15625</v>
      </c>
      <c r="F52" s="14">
        <v>1900</v>
      </c>
      <c r="G52" s="11">
        <f t="shared" si="1"/>
        <v>1.0526315789473684</v>
      </c>
    </row>
    <row r="53" spans="1:7" ht="35.25" customHeight="1">
      <c r="A53" s="4" t="s">
        <v>87</v>
      </c>
      <c r="B53" s="6" t="s">
        <v>88</v>
      </c>
      <c r="C53" s="14">
        <v>9389274.1160899997</v>
      </c>
      <c r="D53" s="14">
        <v>3364412.00593</v>
      </c>
      <c r="E53" s="11">
        <f t="shared" si="0"/>
        <v>0.3583250381586528</v>
      </c>
      <c r="F53" s="14">
        <v>3099326.3660200001</v>
      </c>
      <c r="G53" s="11">
        <f t="shared" si="1"/>
        <v>1.0855300825419072</v>
      </c>
    </row>
    <row r="54" spans="1:7" ht="31.5">
      <c r="A54" s="3" t="s">
        <v>89</v>
      </c>
      <c r="B54" s="5" t="s">
        <v>90</v>
      </c>
      <c r="C54" s="17">
        <v>9984721.1077900007</v>
      </c>
      <c r="D54" s="17">
        <v>4420813.3692499995</v>
      </c>
      <c r="E54" s="10">
        <f t="shared" si="0"/>
        <v>0.44275782182848511</v>
      </c>
      <c r="F54" s="17">
        <v>3293415.6332</v>
      </c>
      <c r="G54" s="10">
        <f t="shared" si="1"/>
        <v>1.342318693299752</v>
      </c>
    </row>
    <row r="55" spans="1:7" ht="15.75">
      <c r="A55" s="4" t="s">
        <v>91</v>
      </c>
      <c r="B55" s="6" t="s">
        <v>92</v>
      </c>
      <c r="C55" s="18">
        <v>9227467.7392600011</v>
      </c>
      <c r="D55" s="18">
        <v>4090044.02104</v>
      </c>
      <c r="E55" s="11">
        <f t="shared" si="0"/>
        <v>0.44324663457105751</v>
      </c>
      <c r="F55" s="18">
        <v>3008664.5414100001</v>
      </c>
      <c r="G55" s="11">
        <f t="shared" si="1"/>
        <v>1.3594217516596965</v>
      </c>
    </row>
    <row r="56" spans="1:7" ht="31.5">
      <c r="A56" s="4" t="s">
        <v>93</v>
      </c>
      <c r="B56" s="6" t="s">
        <v>94</v>
      </c>
      <c r="C56" s="18">
        <v>757253.36852999998</v>
      </c>
      <c r="D56" s="18">
        <v>330769.34820999997</v>
      </c>
      <c r="E56" s="11">
        <f t="shared" si="0"/>
        <v>0.43680142202879607</v>
      </c>
      <c r="F56" s="18">
        <v>284751.09179000003</v>
      </c>
      <c r="G56" s="11">
        <f t="shared" si="1"/>
        <v>1.1616087093142307</v>
      </c>
    </row>
    <row r="57" spans="1:7" ht="15.75">
      <c r="A57" s="3" t="s">
        <v>95</v>
      </c>
      <c r="B57" s="5" t="s">
        <v>96</v>
      </c>
      <c r="C57" s="17">
        <v>24579824.034060001</v>
      </c>
      <c r="D57" s="17">
        <v>10075249.066670001</v>
      </c>
      <c r="E57" s="10">
        <f t="shared" si="0"/>
        <v>0.40989915357851359</v>
      </c>
      <c r="F57" s="17">
        <v>9440406.5705800001</v>
      </c>
      <c r="G57" s="10">
        <f t="shared" si="1"/>
        <v>1.0672473681449715</v>
      </c>
    </row>
    <row r="58" spans="1:7" ht="31.5">
      <c r="A58" s="4" t="s">
        <v>97</v>
      </c>
      <c r="B58" s="6" t="s">
        <v>98</v>
      </c>
      <c r="C58" s="18">
        <v>6288796.00985</v>
      </c>
      <c r="D58" s="18">
        <v>2346876.3521100003</v>
      </c>
      <c r="E58" s="11">
        <f t="shared" si="0"/>
        <v>0.37318372999126392</v>
      </c>
      <c r="F58" s="18">
        <v>2424035.2139899996</v>
      </c>
      <c r="G58" s="11">
        <f t="shared" si="1"/>
        <v>0.96816924876557608</v>
      </c>
    </row>
    <row r="59" spans="1:7" ht="15.75">
      <c r="A59" s="4" t="s">
        <v>99</v>
      </c>
      <c r="B59" s="6" t="s">
        <v>100</v>
      </c>
      <c r="C59" s="18">
        <v>5705409.9548800001</v>
      </c>
      <c r="D59" s="18">
        <v>3269080.6343</v>
      </c>
      <c r="E59" s="11">
        <f t="shared" si="0"/>
        <v>0.5729790953065278</v>
      </c>
      <c r="F59" s="18">
        <v>2613912.9352899999</v>
      </c>
      <c r="G59" s="11">
        <f t="shared" si="1"/>
        <v>1.2506463356773254</v>
      </c>
    </row>
    <row r="60" spans="1:7" ht="34.5" customHeight="1">
      <c r="A60" s="4" t="s">
        <v>101</v>
      </c>
      <c r="B60" s="6" t="s">
        <v>102</v>
      </c>
      <c r="C60" s="18">
        <v>294673.95994999999</v>
      </c>
      <c r="D60" s="18">
        <v>108196.27473</v>
      </c>
      <c r="E60" s="11">
        <f t="shared" si="0"/>
        <v>0.36717283993590288</v>
      </c>
      <c r="F60" s="18">
        <v>99753.988549999995</v>
      </c>
      <c r="G60" s="11">
        <f t="shared" si="1"/>
        <v>1.0846310639074692</v>
      </c>
    </row>
    <row r="61" spans="1:7" ht="15.75">
      <c r="A61" s="4" t="s">
        <v>103</v>
      </c>
      <c r="B61" s="6" t="s">
        <v>104</v>
      </c>
      <c r="C61" s="18">
        <v>782052.77560000005</v>
      </c>
      <c r="D61" s="18">
        <v>285291.50414999999</v>
      </c>
      <c r="E61" s="11">
        <f t="shared" si="0"/>
        <v>0.36479827583390523</v>
      </c>
      <c r="F61" s="18">
        <v>246466.66333000001</v>
      </c>
      <c r="G61" s="11">
        <f t="shared" si="1"/>
        <v>1.1575257290192487</v>
      </c>
    </row>
    <row r="62" spans="1:7" ht="31.5">
      <c r="A62" s="4" t="s">
        <v>105</v>
      </c>
      <c r="B62" s="6" t="s">
        <v>106</v>
      </c>
      <c r="C62" s="18">
        <v>386911.35068000003</v>
      </c>
      <c r="D62" s="18">
        <v>150209.15049999999</v>
      </c>
      <c r="E62" s="11">
        <f t="shared" si="0"/>
        <v>0.38822627001251347</v>
      </c>
      <c r="F62" s="18">
        <v>147437.70105</v>
      </c>
      <c r="G62" s="11">
        <f t="shared" si="1"/>
        <v>1.0187974271862805</v>
      </c>
    </row>
    <row r="63" spans="1:7" ht="63">
      <c r="A63" s="4" t="s">
        <v>107</v>
      </c>
      <c r="B63" s="6" t="s">
        <v>108</v>
      </c>
      <c r="C63" s="18">
        <v>491541.13910999999</v>
      </c>
      <c r="D63" s="18">
        <v>244028.56590000002</v>
      </c>
      <c r="E63" s="11">
        <f t="shared" si="0"/>
        <v>0.49645603690841805</v>
      </c>
      <c r="F63" s="18">
        <v>211794.32511000001</v>
      </c>
      <c r="G63" s="11">
        <f t="shared" si="1"/>
        <v>1.1521959607428502</v>
      </c>
    </row>
    <row r="64" spans="1:7" ht="30" customHeight="1">
      <c r="A64" s="4" t="s">
        <v>109</v>
      </c>
      <c r="B64" s="6" t="s">
        <v>110</v>
      </c>
      <c r="C64" s="18">
        <v>169096.05197999999</v>
      </c>
      <c r="D64" s="18">
        <v>54870.620130000003</v>
      </c>
      <c r="E64" s="11">
        <f t="shared" si="0"/>
        <v>0.32449379797755351</v>
      </c>
      <c r="F64" s="18">
        <v>150731.24387999999</v>
      </c>
      <c r="G64" s="11">
        <f t="shared" si="1"/>
        <v>0.36402950521448324</v>
      </c>
    </row>
    <row r="65" spans="1:7" ht="31.5">
      <c r="A65" s="4" t="s">
        <v>111</v>
      </c>
      <c r="B65" s="6" t="s">
        <v>112</v>
      </c>
      <c r="C65" s="18">
        <v>10461342.79201</v>
      </c>
      <c r="D65" s="18">
        <v>3616695.9648500001</v>
      </c>
      <c r="E65" s="11">
        <f t="shared" si="0"/>
        <v>0.34572005112119097</v>
      </c>
      <c r="F65" s="18">
        <v>3546274.4993799999</v>
      </c>
      <c r="G65" s="11">
        <f t="shared" si="1"/>
        <v>1.0198578721084091</v>
      </c>
    </row>
    <row r="66" spans="1:7" ht="15.75">
      <c r="A66" s="3" t="s">
        <v>113</v>
      </c>
      <c r="B66" s="5" t="s">
        <v>114</v>
      </c>
      <c r="C66" s="17">
        <v>69647526.819049999</v>
      </c>
      <c r="D66" s="17">
        <v>33086664.765750002</v>
      </c>
      <c r="E66" s="10">
        <f t="shared" si="0"/>
        <v>0.47505871747193373</v>
      </c>
      <c r="F66" s="17">
        <v>30039531.005890001</v>
      </c>
      <c r="G66" s="10">
        <f t="shared" si="1"/>
        <v>1.1014374611661726</v>
      </c>
    </row>
    <row r="67" spans="1:7" ht="15.75">
      <c r="A67" s="4" t="s">
        <v>115</v>
      </c>
      <c r="B67" s="6" t="s">
        <v>116</v>
      </c>
      <c r="C67" s="18">
        <v>575195.55252000003</v>
      </c>
      <c r="D67" s="18">
        <v>253415.78913999998</v>
      </c>
      <c r="E67" s="11">
        <f t="shared" si="0"/>
        <v>0.44057327639227267</v>
      </c>
      <c r="F67" s="18">
        <v>238005.31455000001</v>
      </c>
      <c r="G67" s="11">
        <f t="shared" si="1"/>
        <v>1.0647484473997431</v>
      </c>
    </row>
    <row r="68" spans="1:7" ht="31.5">
      <c r="A68" s="4" t="s">
        <v>117</v>
      </c>
      <c r="B68" s="6" t="s">
        <v>118</v>
      </c>
      <c r="C68" s="18">
        <v>11063785.755209999</v>
      </c>
      <c r="D68" s="18">
        <v>4795989.7982000001</v>
      </c>
      <c r="E68" s="11">
        <f t="shared" si="0"/>
        <v>0.43348541849172573</v>
      </c>
      <c r="F68" s="18">
        <v>4297623.7814799994</v>
      </c>
      <c r="G68" s="11">
        <f t="shared" si="1"/>
        <v>1.1159631559345977</v>
      </c>
    </row>
    <row r="69" spans="1:7" ht="31.5">
      <c r="A69" s="4" t="s">
        <v>119</v>
      </c>
      <c r="B69" s="6" t="s">
        <v>120</v>
      </c>
      <c r="C69" s="18">
        <v>31432205.440470003</v>
      </c>
      <c r="D69" s="18">
        <v>15565020.546639999</v>
      </c>
      <c r="E69" s="11">
        <f t="shared" si="0"/>
        <v>0.49519339570743326</v>
      </c>
      <c r="F69" s="18">
        <v>14261273.24028</v>
      </c>
      <c r="G69" s="11">
        <f t="shared" si="1"/>
        <v>1.0914187172767753</v>
      </c>
    </row>
    <row r="70" spans="1:7" ht="15.75">
      <c r="A70" s="4" t="s">
        <v>121</v>
      </c>
      <c r="B70" s="6" t="s">
        <v>122</v>
      </c>
      <c r="C70" s="18">
        <v>21965618.395479999</v>
      </c>
      <c r="D70" s="18">
        <v>10759812.922530001</v>
      </c>
      <c r="E70" s="11">
        <f t="shared" ref="E70:E87" si="2">D70/C70</f>
        <v>0.48984794003086723</v>
      </c>
      <c r="F70" s="18">
        <v>9841419.8894500006</v>
      </c>
      <c r="G70" s="11">
        <f t="shared" ref="G70:G82" si="3">D70/F70</f>
        <v>1.0933191595721383</v>
      </c>
    </row>
    <row r="71" spans="1:7" ht="31.5">
      <c r="A71" s="4" t="s">
        <v>123</v>
      </c>
      <c r="B71" s="6" t="s">
        <v>124</v>
      </c>
      <c r="C71" s="18">
        <v>4610721.6753700003</v>
      </c>
      <c r="D71" s="18">
        <v>1712425.70924</v>
      </c>
      <c r="E71" s="11">
        <f t="shared" si="2"/>
        <v>0.37140079792445541</v>
      </c>
      <c r="F71" s="18">
        <v>1401208.7801300001</v>
      </c>
      <c r="G71" s="11">
        <f t="shared" si="3"/>
        <v>1.2221060369612629</v>
      </c>
    </row>
    <row r="72" spans="1:7" ht="31.5">
      <c r="A72" s="3" t="s">
        <v>125</v>
      </c>
      <c r="B72" s="5" t="s">
        <v>126</v>
      </c>
      <c r="C72" s="17">
        <v>11211190.268649999</v>
      </c>
      <c r="D72" s="17">
        <v>4831568.3046300001</v>
      </c>
      <c r="E72" s="10">
        <f t="shared" si="2"/>
        <v>0.43095944220486376</v>
      </c>
      <c r="F72" s="17">
        <v>3852893.4630100001</v>
      </c>
      <c r="G72" s="10">
        <f t="shared" si="3"/>
        <v>1.254010356376537</v>
      </c>
    </row>
    <row r="73" spans="1:7" ht="15.75">
      <c r="A73" s="4" t="s">
        <v>127</v>
      </c>
      <c r="B73" s="6" t="s">
        <v>128</v>
      </c>
      <c r="C73" s="18">
        <v>3945550.6288299998</v>
      </c>
      <c r="D73" s="18">
        <v>1601596.94869</v>
      </c>
      <c r="E73" s="11">
        <f t="shared" si="2"/>
        <v>0.4059248250389153</v>
      </c>
      <c r="F73" s="18">
        <v>1456941.53076</v>
      </c>
      <c r="G73" s="11">
        <f t="shared" si="3"/>
        <v>1.0992870440411853</v>
      </c>
    </row>
    <row r="74" spans="1:7" ht="15.75">
      <c r="A74" s="4" t="s">
        <v>129</v>
      </c>
      <c r="B74" s="6" t="s">
        <v>130</v>
      </c>
      <c r="C74" s="18">
        <v>1668910.4738</v>
      </c>
      <c r="D74" s="18">
        <v>464224.25468999997</v>
      </c>
      <c r="E74" s="11">
        <f t="shared" si="2"/>
        <v>0.27816007028405287</v>
      </c>
      <c r="F74" s="18">
        <v>579655.45170000009</v>
      </c>
      <c r="G74" s="11">
        <f t="shared" si="3"/>
        <v>0.8008623973578336</v>
      </c>
    </row>
    <row r="75" spans="1:7" ht="15.75">
      <c r="A75" s="4" t="s">
        <v>131</v>
      </c>
      <c r="B75" s="6" t="s">
        <v>132</v>
      </c>
      <c r="C75" s="18">
        <v>5474478.6990200002</v>
      </c>
      <c r="D75" s="18">
        <v>2714105.9717100002</v>
      </c>
      <c r="E75" s="11">
        <f t="shared" si="2"/>
        <v>0.49577432316904602</v>
      </c>
      <c r="F75" s="18">
        <v>1768824.4920999999</v>
      </c>
      <c r="G75" s="11">
        <f t="shared" si="3"/>
        <v>1.5344122516574465</v>
      </c>
    </row>
    <row r="76" spans="1:7" ht="31.5">
      <c r="A76" s="4" t="s">
        <v>133</v>
      </c>
      <c r="B76" s="6" t="s">
        <v>134</v>
      </c>
      <c r="C76" s="18">
        <v>122250.467</v>
      </c>
      <c r="D76" s="18">
        <v>51641.129540000002</v>
      </c>
      <c r="E76" s="11">
        <f t="shared" si="2"/>
        <v>0.42242071386115848</v>
      </c>
      <c r="F76" s="18">
        <v>47471.988450000004</v>
      </c>
      <c r="G76" s="11">
        <f t="shared" si="3"/>
        <v>1.0878231821780786</v>
      </c>
    </row>
    <row r="77" spans="1:7" ht="31.5">
      <c r="A77" s="3" t="s">
        <v>135</v>
      </c>
      <c r="B77" s="5" t="s">
        <v>136</v>
      </c>
      <c r="C77" s="17">
        <v>520871.83619</v>
      </c>
      <c r="D77" s="17">
        <v>233031.06232999999</v>
      </c>
      <c r="E77" s="10">
        <f t="shared" si="2"/>
        <v>0.44738656640478547</v>
      </c>
      <c r="F77" s="17">
        <v>209009.84471</v>
      </c>
      <c r="G77" s="10">
        <f t="shared" si="3"/>
        <v>1.11492864201363</v>
      </c>
    </row>
    <row r="78" spans="1:7" ht="15.75">
      <c r="A78" s="4" t="s">
        <v>137</v>
      </c>
      <c r="B78" s="6" t="s">
        <v>138</v>
      </c>
      <c r="C78" s="18">
        <v>3914.21</v>
      </c>
      <c r="D78" s="18">
        <v>1951.347</v>
      </c>
      <c r="E78" s="11">
        <f t="shared" si="2"/>
        <v>0.49852894964756617</v>
      </c>
      <c r="F78" s="18">
        <v>1909.0820000000001</v>
      </c>
      <c r="G78" s="11">
        <f t="shared" si="3"/>
        <v>1.0221389128387361</v>
      </c>
    </row>
    <row r="79" spans="1:7" ht="31.5">
      <c r="A79" s="4" t="s">
        <v>139</v>
      </c>
      <c r="B79" s="6" t="s">
        <v>140</v>
      </c>
      <c r="C79" s="18">
        <v>179375.11718999999</v>
      </c>
      <c r="D79" s="18">
        <v>87541.747730000003</v>
      </c>
      <c r="E79" s="11">
        <f t="shared" si="2"/>
        <v>0.48803729916046784</v>
      </c>
      <c r="F79" s="18">
        <v>75910.017240000001</v>
      </c>
      <c r="G79" s="11">
        <f t="shared" si="3"/>
        <v>1.1532305078159142</v>
      </c>
    </row>
    <row r="80" spans="1:7" ht="31.5">
      <c r="A80" s="4" t="s">
        <v>141</v>
      </c>
      <c r="B80" s="6" t="s">
        <v>142</v>
      </c>
      <c r="C80" s="18">
        <v>337582.50900000002</v>
      </c>
      <c r="D80" s="18">
        <v>143537.9676</v>
      </c>
      <c r="E80" s="11">
        <f t="shared" si="2"/>
        <v>0.4251937341931421</v>
      </c>
      <c r="F80" s="18">
        <v>131190.74546999999</v>
      </c>
      <c r="G80" s="11">
        <f t="shared" si="3"/>
        <v>1.0941165635256147</v>
      </c>
    </row>
    <row r="81" spans="1:7" ht="63">
      <c r="A81" s="3" t="s">
        <v>143</v>
      </c>
      <c r="B81" s="5" t="s">
        <v>144</v>
      </c>
      <c r="C81" s="17">
        <v>5182460.6620699996</v>
      </c>
      <c r="D81" s="17">
        <v>861470.15180999995</v>
      </c>
      <c r="E81" s="10">
        <f t="shared" si="2"/>
        <v>0.16622801560560385</v>
      </c>
      <c r="F81" s="17">
        <v>1376109.8150599999</v>
      </c>
      <c r="G81" s="10">
        <f t="shared" si="3"/>
        <v>0.62601846333930766</v>
      </c>
    </row>
    <row r="82" spans="1:7" ht="47.25">
      <c r="A82" s="4" t="s">
        <v>145</v>
      </c>
      <c r="B82" s="6" t="s">
        <v>146</v>
      </c>
      <c r="C82" s="18">
        <v>5182460.6620699996</v>
      </c>
      <c r="D82" s="18">
        <v>861470.15180999995</v>
      </c>
      <c r="E82" s="11">
        <f t="shared" si="2"/>
        <v>0.16622801560560385</v>
      </c>
      <c r="F82" s="18">
        <v>1376109.8150599999</v>
      </c>
      <c r="G82" s="11">
        <f t="shared" si="3"/>
        <v>0.62601846333930766</v>
      </c>
    </row>
    <row r="83" spans="1:7" ht="78.75">
      <c r="A83" s="3" t="s">
        <v>162</v>
      </c>
      <c r="B83" s="5" t="s">
        <v>163</v>
      </c>
      <c r="C83" s="17">
        <v>864423.59711999993</v>
      </c>
      <c r="D83" s="15">
        <v>0</v>
      </c>
      <c r="E83" s="16"/>
      <c r="F83" s="15">
        <v>0</v>
      </c>
      <c r="G83" s="11"/>
    </row>
    <row r="84" spans="1:7" ht="78.75">
      <c r="A84" s="4" t="s">
        <v>164</v>
      </c>
      <c r="B84" s="6" t="s">
        <v>165</v>
      </c>
      <c r="C84" s="18">
        <v>0.91800000000000004</v>
      </c>
      <c r="D84" s="15">
        <v>0</v>
      </c>
      <c r="E84" s="16"/>
      <c r="F84" s="15">
        <v>0</v>
      </c>
      <c r="G84" s="11"/>
    </row>
    <row r="85" spans="1:7" ht="15.75">
      <c r="A85" s="4" t="s">
        <v>166</v>
      </c>
      <c r="B85" s="6" t="s">
        <v>167</v>
      </c>
      <c r="C85" s="18">
        <v>792662</v>
      </c>
      <c r="D85" s="15">
        <v>0</v>
      </c>
      <c r="E85" s="16"/>
      <c r="F85" s="15">
        <v>0</v>
      </c>
      <c r="G85" s="11"/>
    </row>
    <row r="86" spans="1:7" ht="31.5">
      <c r="A86" s="4" t="s">
        <v>168</v>
      </c>
      <c r="B86" s="6" t="s">
        <v>169</v>
      </c>
      <c r="C86" s="18">
        <v>71760.679120000001</v>
      </c>
      <c r="D86" s="15">
        <v>0</v>
      </c>
      <c r="E86" s="16"/>
      <c r="F86" s="15">
        <v>0</v>
      </c>
      <c r="G86" s="11"/>
    </row>
    <row r="87" spans="1:7" ht="15.75">
      <c r="A87" s="3" t="s">
        <v>154</v>
      </c>
      <c r="B87" s="5"/>
      <c r="C87" s="13">
        <f>C83+C81+C77+C72+C66+C57+C54+C44+C39+C34+C23+C18+C15+C5</f>
        <v>351288260.47371</v>
      </c>
      <c r="D87" s="13">
        <f>D83+D81+D77+D72+D66+D57+D54+D44+D39+D34+D23+D18+D15+D5</f>
        <v>148963234.01770002</v>
      </c>
      <c r="E87" s="10">
        <f t="shared" si="2"/>
        <v>0.42404842626059874</v>
      </c>
      <c r="F87" s="13">
        <f>F81+F77+F72+F66+F57+F54+F44+F39+F34+F23+F18+F15+F5+F83</f>
        <v>138734140.10182998</v>
      </c>
      <c r="G87" s="10">
        <f t="shared" ref="G87" si="4">D87/F87</f>
        <v>1.0737316273295237</v>
      </c>
    </row>
    <row r="88" spans="1:7" ht="18.75" customHeight="1"/>
    <row r="89" spans="1:7" ht="12.75" customHeight="1">
      <c r="A89" s="21" t="s">
        <v>170</v>
      </c>
      <c r="B89" s="21"/>
      <c r="C89" s="21"/>
      <c r="D89" s="21"/>
      <c r="E89" s="21"/>
      <c r="F89" s="21"/>
      <c r="G89" s="21"/>
    </row>
    <row r="90" spans="1:7" ht="17.25" customHeight="1">
      <c r="A90" s="21"/>
      <c r="B90" s="21"/>
      <c r="C90" s="21"/>
      <c r="D90" s="21"/>
      <c r="E90" s="21"/>
      <c r="F90" s="21"/>
      <c r="G90" s="21"/>
    </row>
  </sheetData>
  <mergeCells count="3">
    <mergeCell ref="A1:G2"/>
    <mergeCell ref="A3:G3"/>
    <mergeCell ref="A89:G90"/>
  </mergeCells>
  <pageMargins left="0.35433070866141736" right="0.28000000000000003" top="0.55118110236220474" bottom="0.47244094488188981" header="0.31496062992125984" footer="0.23622047244094491"/>
  <pageSetup paperSize="9" scale="7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5</vt:lpstr>
      <vt:lpstr>'Таблица 5'!Заголовки_для_печати</vt:lpstr>
      <vt:lpstr>'Таблица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2023-09-12T08:12:41Z</cp:lastPrinted>
  <dcterms:created xsi:type="dcterms:W3CDTF">2019-06-13T06:02:48Z</dcterms:created>
  <dcterms:modified xsi:type="dcterms:W3CDTF">2023-09-12T08:12:44Z</dcterms:modified>
</cp:coreProperties>
</file>