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30" windowWidth="19425" windowHeight="10965"/>
  </bookViews>
  <sheets>
    <sheet name="Универсальный отчет" sheetId="1" r:id="rId1"/>
  </sheets>
  <definedNames>
    <definedName name="_xlnm._FilterDatabase" localSheetId="0" hidden="1">'Универсальный отчет'!$A$4:$A$4</definedName>
    <definedName name="_xlnm.Print_Titles" localSheetId="0">'Универсальный отчет'!$4:$4</definedName>
    <definedName name="_xlnm.Print_Area" localSheetId="0">'Универсальный отчет'!$A$4:$F$51</definedName>
  </definedNames>
  <calcPr calcId="125725"/>
</workbook>
</file>

<file path=xl/calcChain.xml><?xml version="1.0" encoding="utf-8"?>
<calcChain xmlns="http://schemas.openxmlformats.org/spreadsheetml/2006/main">
  <c r="E51" i="1"/>
  <c r="F46"/>
  <c r="D49"/>
  <c r="D46"/>
  <c r="D47"/>
  <c r="D28"/>
  <c r="F28"/>
  <c r="D29"/>
  <c r="F29"/>
  <c r="D30"/>
  <c r="F30"/>
  <c r="D31"/>
  <c r="D32"/>
  <c r="F32"/>
  <c r="D33"/>
  <c r="F33"/>
  <c r="D34"/>
  <c r="F34"/>
  <c r="D35"/>
  <c r="F35"/>
  <c r="D36"/>
  <c r="F36"/>
  <c r="D37"/>
  <c r="F37"/>
  <c r="D38"/>
  <c r="F38"/>
  <c r="D39"/>
  <c r="D40"/>
  <c r="F40"/>
  <c r="D41"/>
  <c r="F41"/>
  <c r="D43"/>
  <c r="F43"/>
  <c r="D44"/>
  <c r="F44"/>
  <c r="D45"/>
  <c r="F45"/>
  <c r="F49"/>
  <c r="F50"/>
  <c r="B51"/>
  <c r="C51"/>
  <c r="D51" l="1"/>
  <c r="F51"/>
  <c r="F25" l="1"/>
  <c r="F6"/>
  <c r="F8"/>
  <c r="F9"/>
  <c r="F10"/>
  <c r="F11"/>
  <c r="F12"/>
  <c r="F13"/>
  <c r="F14"/>
  <c r="F15"/>
  <c r="F16"/>
  <c r="F20"/>
  <c r="F21"/>
  <c r="F23"/>
  <c r="F24"/>
  <c r="F26"/>
  <c r="D6"/>
  <c r="D7"/>
  <c r="D8"/>
  <c r="D9"/>
  <c r="D10"/>
  <c r="D11"/>
  <c r="D13"/>
  <c r="D14"/>
  <c r="D15"/>
  <c r="D16"/>
  <c r="D20"/>
  <c r="D21"/>
  <c r="D23"/>
  <c r="D24"/>
  <c r="D26"/>
  <c r="F5" l="1"/>
  <c r="D25"/>
  <c r="D5"/>
</calcChain>
</file>

<file path=xl/sharedStrings.xml><?xml version="1.0" encoding="utf-8"?>
<sst xmlns="http://schemas.openxmlformats.org/spreadsheetml/2006/main" count="50" uniqueCount="50">
  <si>
    <t xml:space="preserve">Наименование </t>
  </si>
  <si>
    <t>тыс. рублей</t>
  </si>
  <si>
    <t>Налоговые и неналоговые доходы</t>
  </si>
  <si>
    <t>(Налоговые доходы)</t>
  </si>
  <si>
    <t>(Неналоговые доходы)</t>
  </si>
  <si>
    <t>Налог на прибыль организаций</t>
  </si>
  <si>
    <t>Налог на доходы физических лиц</t>
  </si>
  <si>
    <t>Акцизы по подакцизным товарам</t>
  </si>
  <si>
    <t>Акцизы на этиловый спирт</t>
  </si>
  <si>
    <t xml:space="preserve">Акцизы на  вина </t>
  </si>
  <si>
    <t>Акцизы на пиво</t>
  </si>
  <si>
    <t>Акцизы на алкогольную продукцию св. 9 %</t>
  </si>
  <si>
    <t>Доходы от акцизов на нефтепродукты</t>
  </si>
  <si>
    <t>Упрощенный налог</t>
  </si>
  <si>
    <t>Налог на имущество организаций</t>
  </si>
  <si>
    <t>Транспортный налог</t>
  </si>
  <si>
    <t>Налог на добычу полезных ископаемых</t>
  </si>
  <si>
    <t>Государственная пошлина</t>
  </si>
  <si>
    <t>Прочие налоговые доходы</t>
  </si>
  <si>
    <t>Доходы от использования имущества</t>
  </si>
  <si>
    <t>Доходы от размещения средств бюджетов</t>
  </si>
  <si>
    <t xml:space="preserve">Проценты от бюджетных кредитов </t>
  </si>
  <si>
    <t>Доходы от аренды</t>
  </si>
  <si>
    <t>Платежи от унитарных предприятий</t>
  </si>
  <si>
    <t>Платежи при пользовании природными ресурсами</t>
  </si>
  <si>
    <t>Негативное воздействие на окружающую среду</t>
  </si>
  <si>
    <t xml:space="preserve">Доходы от оказания платных услуг </t>
  </si>
  <si>
    <t>Доходы от продажи активов</t>
  </si>
  <si>
    <t>Административные платежи</t>
  </si>
  <si>
    <t>Штрафы</t>
  </si>
  <si>
    <t>Штрафы за нарушение ПДД</t>
  </si>
  <si>
    <t>Прочие неналоговые доходы</t>
  </si>
  <si>
    <t>Безвозмездные поступления</t>
  </si>
  <si>
    <t>Безвозмездные поступления от других бюджетов</t>
  </si>
  <si>
    <t xml:space="preserve">Дотации </t>
  </si>
  <si>
    <t xml:space="preserve">Субсидии </t>
  </si>
  <si>
    <t xml:space="preserve">Субвенции </t>
  </si>
  <si>
    <t>Иные межбюджетные трансферты</t>
  </si>
  <si>
    <t>Доходы от возврата остатков межбюджетных трансфертов</t>
  </si>
  <si>
    <t>Возврат остатков межбюджетных трансфертов</t>
  </si>
  <si>
    <t>Итого доходы областного бюджета</t>
  </si>
  <si>
    <t>% исполнения от годового плана</t>
  </si>
  <si>
    <t xml:space="preserve">Плановые назначения* </t>
  </si>
  <si>
    <t>Поступления от государственных организаций</t>
  </si>
  <si>
    <t xml:space="preserve">Поступления от негосударственных организаций </t>
  </si>
  <si>
    <t>Факт на 01.10.2022</t>
  </si>
  <si>
    <t>Сведения о доходах бюджета Самарской области в разрезе видов доходов за 9 месяцев 2023 года в сравнении с плановыми назначениями и с фактическими поступлениями за 9 месяцев  2022 года</t>
  </si>
  <si>
    <t>9 месяцев 2023/9 месяцев 2022, %</t>
  </si>
  <si>
    <t>Факт на 01.10.2023</t>
  </si>
  <si>
    <t>*плановые назначения в соответствии с Законом Самарской области "Об областном бюджете на 2023 год и на плановый период 2024 и 2025 годов" (в редакции от 30.08.2023 № 61-ГД)</t>
  </si>
</sst>
</file>

<file path=xl/styles.xml><?xml version="1.0" encoding="utf-8"?>
<styleSheet xmlns="http://schemas.openxmlformats.org/spreadsheetml/2006/main">
  <numFmts count="3">
    <numFmt numFmtId="164" formatCode="&quot;₽&quot;###,##0.00"/>
    <numFmt numFmtId="165" formatCode="#,##0.0"/>
    <numFmt numFmtId="166" formatCode="0.0%"/>
  </numFmts>
  <fonts count="10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>
        <fgColor indexed="9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2" borderId="0"/>
  </cellStyleXfs>
  <cellXfs count="23">
    <xf numFmtId="0" fontId="0" fillId="0" borderId="0" xfId="0"/>
    <xf numFmtId="0" fontId="2" fillId="0" borderId="1" xfId="0" applyFont="1" applyBorder="1" applyAlignment="1">
      <alignment horizontal="centerContinuous" vertical="center" wrapText="1"/>
    </xf>
    <xf numFmtId="0" fontId="2" fillId="2" borderId="1" xfId="0" applyFont="1" applyFill="1" applyBorder="1" applyAlignment="1">
      <alignment horizontal="centerContinuous" vertical="center" wrapText="1"/>
    </xf>
    <xf numFmtId="0" fontId="7" fillId="2" borderId="1" xfId="2" applyNumberFormat="1" applyFont="1" applyFill="1" applyBorder="1" applyAlignment="1">
      <alignment horizontal="left" vertical="center" wrapText="1"/>
    </xf>
    <xf numFmtId="0" fontId="8" fillId="2" borderId="1" xfId="2" applyNumberFormat="1" applyFont="1" applyFill="1" applyBorder="1" applyAlignment="1">
      <alignment horizontal="left" vertical="center" wrapText="1"/>
    </xf>
    <xf numFmtId="0" fontId="2" fillId="2" borderId="1" xfId="2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right" vertical="top" wrapText="1"/>
    </xf>
    <xf numFmtId="4" fontId="0" fillId="0" borderId="0" xfId="0" applyNumberFormat="1"/>
    <xf numFmtId="165" fontId="4" fillId="3" borderId="1" xfId="0" applyNumberFormat="1" applyFont="1" applyFill="1" applyBorder="1" applyAlignment="1">
      <alignment horizontal="right" vertical="center" wrapText="1"/>
    </xf>
    <xf numFmtId="165" fontId="3" fillId="3" borderId="1" xfId="0" applyNumberFormat="1" applyFont="1" applyFill="1" applyBorder="1" applyAlignment="1">
      <alignment horizontal="right" vertical="top" wrapText="1"/>
    </xf>
    <xf numFmtId="165" fontId="5" fillId="3" borderId="1" xfId="0" applyNumberFormat="1" applyFont="1" applyFill="1" applyBorder="1" applyAlignment="1">
      <alignment horizontal="right" vertical="top" wrapText="1"/>
    </xf>
    <xf numFmtId="165" fontId="4" fillId="3" borderId="1" xfId="0" applyNumberFormat="1" applyFont="1" applyFill="1" applyBorder="1" applyAlignment="1">
      <alignment vertical="center" wrapText="1"/>
    </xf>
    <xf numFmtId="166" fontId="4" fillId="3" borderId="1" xfId="1" applyNumberFormat="1" applyFont="1" applyFill="1" applyBorder="1" applyAlignment="1">
      <alignment horizontal="right" vertical="center" wrapText="1"/>
    </xf>
    <xf numFmtId="166" fontId="3" fillId="3" borderId="1" xfId="1" applyNumberFormat="1" applyFont="1" applyFill="1" applyBorder="1" applyAlignment="1">
      <alignment horizontal="right" vertical="top" wrapText="1"/>
    </xf>
    <xf numFmtId="166" fontId="5" fillId="3" borderId="1" xfId="1" applyNumberFormat="1" applyFont="1" applyFill="1" applyBorder="1" applyAlignment="1">
      <alignment horizontal="right" vertical="top" wrapText="1"/>
    </xf>
    <xf numFmtId="166" fontId="4" fillId="3" borderId="1" xfId="1" applyNumberFormat="1" applyFont="1" applyFill="1" applyBorder="1" applyAlignment="1">
      <alignment vertical="center" wrapText="1"/>
    </xf>
    <xf numFmtId="0" fontId="2" fillId="2" borderId="2" xfId="2" applyNumberFormat="1" applyFont="1" applyFill="1" applyBorder="1" applyAlignment="1">
      <alignment horizontal="left" vertical="center" wrapText="1"/>
    </xf>
    <xf numFmtId="0" fontId="2" fillId="2" borderId="0" xfId="2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2" fillId="2" borderId="0" xfId="2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Continuous" vertical="center" wrapText="1"/>
    </xf>
  </cellXfs>
  <cellStyles count="3">
    <cellStyle name="Обычный" xfId="0" builtinId="0"/>
    <cellStyle name="Обычный 3" xfId="2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workbookViewId="0">
      <selection activeCell="B4" sqref="B4"/>
    </sheetView>
  </sheetViews>
  <sheetFormatPr defaultColWidth="17.140625" defaultRowHeight="15"/>
  <cols>
    <col min="1" max="1" width="30" bestFit="1" customWidth="1"/>
    <col min="2" max="2" width="19.7109375" customWidth="1"/>
    <col min="3" max="5" width="20.7109375" customWidth="1"/>
    <col min="6" max="6" width="17.85546875" customWidth="1"/>
    <col min="8" max="8" width="41.5703125" customWidth="1"/>
  </cols>
  <sheetData>
    <row r="1" spans="1:6" ht="15" customHeight="1">
      <c r="A1" s="19" t="s">
        <v>46</v>
      </c>
      <c r="B1" s="19"/>
      <c r="C1" s="19"/>
      <c r="D1" s="19"/>
      <c r="E1" s="19"/>
      <c r="F1" s="19"/>
    </row>
    <row r="2" spans="1:6" ht="23.25" customHeight="1">
      <c r="A2" s="19"/>
      <c r="B2" s="19"/>
      <c r="C2" s="19"/>
      <c r="D2" s="19"/>
      <c r="E2" s="19"/>
      <c r="F2" s="19"/>
    </row>
    <row r="3" spans="1:6" ht="15.75">
      <c r="A3" s="20" t="s">
        <v>1</v>
      </c>
      <c r="B3" s="20"/>
      <c r="C3" s="20"/>
      <c r="D3" s="20"/>
      <c r="E3" s="20"/>
      <c r="F3" s="20"/>
    </row>
    <row r="4" spans="1:6" ht="66" customHeight="1">
      <c r="A4" s="1" t="s">
        <v>0</v>
      </c>
      <c r="B4" s="22" t="s">
        <v>42</v>
      </c>
      <c r="C4" s="1" t="s">
        <v>48</v>
      </c>
      <c r="D4" s="1" t="s">
        <v>41</v>
      </c>
      <c r="E4" s="1" t="s">
        <v>45</v>
      </c>
      <c r="F4" s="2" t="s">
        <v>47</v>
      </c>
    </row>
    <row r="5" spans="1:6" ht="35.25" customHeight="1">
      <c r="A5" s="3" t="s">
        <v>2</v>
      </c>
      <c r="B5" s="9">
        <v>195657639.45409998</v>
      </c>
      <c r="C5" s="9">
        <v>165232808.94826004</v>
      </c>
      <c r="D5" s="13">
        <f>C5/B5</f>
        <v>0.8444996546481518</v>
      </c>
      <c r="E5" s="9">
        <v>151384373.67374</v>
      </c>
      <c r="F5" s="13">
        <f>C5/E5</f>
        <v>1.0914786311060469</v>
      </c>
    </row>
    <row r="6" spans="1:6" ht="15.75">
      <c r="A6" s="4" t="s">
        <v>3</v>
      </c>
      <c r="B6" s="10">
        <v>190020724.58999997</v>
      </c>
      <c r="C6" s="10">
        <v>159878811.81670004</v>
      </c>
      <c r="D6" s="14">
        <f t="shared" ref="D6:D51" si="0">C6/B6</f>
        <v>0.84137565605890663</v>
      </c>
      <c r="E6" s="10">
        <v>143812602.24735001</v>
      </c>
      <c r="F6" s="14">
        <f t="shared" ref="F6:F51" si="1">C6/E6</f>
        <v>1.1117162843748354</v>
      </c>
    </row>
    <row r="7" spans="1:6" ht="15.75">
      <c r="A7" s="4" t="s">
        <v>4</v>
      </c>
      <c r="B7" s="10">
        <v>5636914.864099999</v>
      </c>
      <c r="C7" s="10">
        <v>5353997.1315600006</v>
      </c>
      <c r="D7" s="14">
        <f t="shared" si="0"/>
        <v>0.94980982694242455</v>
      </c>
      <c r="E7" s="10">
        <v>7571771.4263899997</v>
      </c>
      <c r="F7" s="14">
        <v>0.34100000000000003</v>
      </c>
    </row>
    <row r="8" spans="1:6" ht="31.5">
      <c r="A8" s="5" t="s">
        <v>5</v>
      </c>
      <c r="B8" s="11">
        <v>65636695.399999999</v>
      </c>
      <c r="C8" s="11">
        <v>66873712.26269</v>
      </c>
      <c r="D8" s="15">
        <f t="shared" si="0"/>
        <v>1.0188464220380298</v>
      </c>
      <c r="E8" s="11">
        <v>58999154.979419999</v>
      </c>
      <c r="F8" s="15">
        <f t="shared" si="1"/>
        <v>1.1334689841916683</v>
      </c>
    </row>
    <row r="9" spans="1:6" ht="31.5">
      <c r="A9" s="5" t="s">
        <v>6</v>
      </c>
      <c r="B9" s="11">
        <v>62177017.890000001</v>
      </c>
      <c r="C9" s="11">
        <v>44352357.315360002</v>
      </c>
      <c r="D9" s="15">
        <f t="shared" si="0"/>
        <v>0.71332397114679313</v>
      </c>
      <c r="E9" s="11">
        <v>38328440.850230001</v>
      </c>
      <c r="F9" s="15">
        <f t="shared" si="1"/>
        <v>1.1571657059745453</v>
      </c>
    </row>
    <row r="10" spans="1:6" ht="31.5">
      <c r="A10" s="5" t="s">
        <v>7</v>
      </c>
      <c r="B10" s="11">
        <v>27138837.199999999</v>
      </c>
      <c r="C10" s="11">
        <v>22732981.502999999</v>
      </c>
      <c r="D10" s="15">
        <f t="shared" si="0"/>
        <v>0.83765495682327906</v>
      </c>
      <c r="E10" s="11">
        <v>21922590.474239998</v>
      </c>
      <c r="F10" s="15">
        <f t="shared" si="1"/>
        <v>1.0369660250558548</v>
      </c>
    </row>
    <row r="11" spans="1:6" ht="15.75">
      <c r="A11" s="4" t="s">
        <v>8</v>
      </c>
      <c r="B11" s="10">
        <v>19175.7</v>
      </c>
      <c r="C11" s="10">
        <v>22322.02132</v>
      </c>
      <c r="D11" s="14">
        <f t="shared" si="0"/>
        <v>1.1640785640159159</v>
      </c>
      <c r="E11" s="10">
        <v>218863.87625999999</v>
      </c>
      <c r="F11" s="14">
        <f t="shared" si="1"/>
        <v>0.10199043214186013</v>
      </c>
    </row>
    <row r="12" spans="1:6" ht="15.75">
      <c r="A12" s="4" t="s">
        <v>9</v>
      </c>
      <c r="B12" s="10">
        <v>15252</v>
      </c>
      <c r="C12" s="10">
        <v>17698.17366</v>
      </c>
      <c r="D12" s="14"/>
      <c r="E12" s="10">
        <v>10636.375969999999</v>
      </c>
      <c r="F12" s="14">
        <f t="shared" si="1"/>
        <v>1.663928927476602</v>
      </c>
    </row>
    <row r="13" spans="1:6" ht="15.75">
      <c r="A13" s="4" t="s">
        <v>10</v>
      </c>
      <c r="B13" s="10">
        <v>9512380.6999999993</v>
      </c>
      <c r="C13" s="10">
        <v>8233653.81164</v>
      </c>
      <c r="D13" s="14">
        <f t="shared" si="0"/>
        <v>0.86557235999185789</v>
      </c>
      <c r="E13" s="10">
        <v>7686088.0953299999</v>
      </c>
      <c r="F13" s="14">
        <f t="shared" si="1"/>
        <v>1.0712411449775987</v>
      </c>
    </row>
    <row r="14" spans="1:6" ht="31.5">
      <c r="A14" s="4" t="s">
        <v>11</v>
      </c>
      <c r="B14" s="10">
        <v>3653660.9</v>
      </c>
      <c r="C14" s="10">
        <v>2721898.4994700002</v>
      </c>
      <c r="D14" s="14">
        <f t="shared" si="0"/>
        <v>0.74497841314994506</v>
      </c>
      <c r="E14" s="10">
        <v>2474192.4305500002</v>
      </c>
      <c r="F14" s="14">
        <f t="shared" si="1"/>
        <v>1.1001159270643053</v>
      </c>
    </row>
    <row r="15" spans="1:6" ht="31.5">
      <c r="A15" s="4" t="s">
        <v>12</v>
      </c>
      <c r="B15" s="10">
        <v>13938367.9</v>
      </c>
      <c r="C15" s="10">
        <v>11737408.99691</v>
      </c>
      <c r="D15" s="14">
        <f t="shared" si="0"/>
        <v>0.84209349911835807</v>
      </c>
      <c r="E15" s="10">
        <v>11532809.69613</v>
      </c>
      <c r="F15" s="14">
        <f t="shared" si="1"/>
        <v>1.017740629228336</v>
      </c>
    </row>
    <row r="16" spans="1:6" ht="15.75">
      <c r="A16" s="5" t="s">
        <v>13</v>
      </c>
      <c r="B16" s="11">
        <v>12821341</v>
      </c>
      <c r="C16" s="11">
        <v>9715421.2887999993</v>
      </c>
      <c r="D16" s="15">
        <f t="shared" si="0"/>
        <v>0.75775391113924817</v>
      </c>
      <c r="E16" s="11">
        <v>8854667.2354799993</v>
      </c>
      <c r="F16" s="15">
        <f t="shared" si="1"/>
        <v>1.0972090797349245</v>
      </c>
    </row>
    <row r="17" spans="1:7" ht="15.75" hidden="1">
      <c r="A17" s="5"/>
      <c r="B17" s="11"/>
      <c r="C17" s="11"/>
      <c r="D17" s="15"/>
      <c r="E17" s="11"/>
      <c r="F17" s="15"/>
    </row>
    <row r="18" spans="1:7" ht="15.75" hidden="1">
      <c r="A18" s="5"/>
      <c r="B18" s="11"/>
      <c r="C18" s="11">
        <v>0.27800000000000002</v>
      </c>
      <c r="D18" s="15"/>
      <c r="E18" s="11">
        <v>-0.17004</v>
      </c>
      <c r="F18" s="15"/>
    </row>
    <row r="19" spans="1:7" ht="15.75" hidden="1">
      <c r="A19" s="5"/>
      <c r="B19" s="11"/>
      <c r="C19" s="11"/>
      <c r="D19" s="15"/>
      <c r="E19" s="11"/>
      <c r="F19" s="15"/>
    </row>
    <row r="20" spans="1:7" ht="31.5">
      <c r="A20" s="5" t="s">
        <v>14</v>
      </c>
      <c r="B20" s="11">
        <v>16786844</v>
      </c>
      <c r="C20" s="11">
        <v>13886441.93358</v>
      </c>
      <c r="D20" s="15">
        <f t="shared" si="0"/>
        <v>0.82722171800607669</v>
      </c>
      <c r="E20" s="11">
        <v>13367845.78091</v>
      </c>
      <c r="F20" s="15">
        <f t="shared" si="1"/>
        <v>1.0387942949948288</v>
      </c>
    </row>
    <row r="21" spans="1:7" ht="15.75">
      <c r="A21" s="5" t="s">
        <v>15</v>
      </c>
      <c r="B21" s="11">
        <v>4701128.9000000004</v>
      </c>
      <c r="C21" s="11">
        <v>1587677.37931</v>
      </c>
      <c r="D21" s="15">
        <f t="shared" si="0"/>
        <v>0.337722579636138</v>
      </c>
      <c r="E21" s="11">
        <v>1877047.0040800001</v>
      </c>
      <c r="F21" s="15">
        <f t="shared" si="1"/>
        <v>0.84583783776271004</v>
      </c>
      <c r="G21" s="8"/>
    </row>
    <row r="22" spans="1:7" ht="15.75" hidden="1">
      <c r="A22" s="5"/>
      <c r="B22" s="11"/>
      <c r="C22" s="11"/>
      <c r="D22" s="15"/>
      <c r="E22" s="11"/>
      <c r="F22" s="15"/>
      <c r="G22" s="8"/>
    </row>
    <row r="23" spans="1:7" ht="31.5">
      <c r="A23" s="5" t="s">
        <v>16</v>
      </c>
      <c r="B23" s="11">
        <v>143900</v>
      </c>
      <c r="C23" s="11">
        <v>170459.67243999999</v>
      </c>
      <c r="D23" s="15">
        <f t="shared" si="0"/>
        <v>1.1845703435719248</v>
      </c>
      <c r="E23" s="11">
        <v>114009.20729999999</v>
      </c>
      <c r="F23" s="15">
        <f t="shared" si="1"/>
        <v>1.4951395284370159</v>
      </c>
    </row>
    <row r="24" spans="1:7" ht="15.75">
      <c r="A24" s="5" t="s">
        <v>17</v>
      </c>
      <c r="B24" s="11">
        <v>93615.2</v>
      </c>
      <c r="C24" s="11">
        <v>78929.414990000005</v>
      </c>
      <c r="D24" s="15">
        <f t="shared" si="0"/>
        <v>0.84312606275476643</v>
      </c>
      <c r="E24" s="11">
        <v>49769.86393</v>
      </c>
      <c r="F24" s="15">
        <f t="shared" si="1"/>
        <v>1.5858876990504163</v>
      </c>
    </row>
    <row r="25" spans="1:7" ht="15.75">
      <c r="A25" s="5" t="s">
        <v>18</v>
      </c>
      <c r="B25" s="11">
        <v>521345</v>
      </c>
      <c r="C25" s="11">
        <v>480830.76853000006</v>
      </c>
      <c r="D25" s="15">
        <f t="shared" si="0"/>
        <v>0.92228901884548631</v>
      </c>
      <c r="E25" s="11">
        <v>299077.02179999999</v>
      </c>
      <c r="F25" s="15">
        <f t="shared" si="1"/>
        <v>1.6077155163446264</v>
      </c>
    </row>
    <row r="26" spans="1:7" ht="31.5">
      <c r="A26" s="5" t="s">
        <v>19</v>
      </c>
      <c r="B26" s="11">
        <v>2729757.7</v>
      </c>
      <c r="C26" s="11">
        <v>2644009.8875199999</v>
      </c>
      <c r="D26" s="15">
        <f t="shared" si="0"/>
        <v>0.96858775689871657</v>
      </c>
      <c r="E26" s="11">
        <v>5338525.1870900001</v>
      </c>
      <c r="F26" s="15">
        <f t="shared" si="1"/>
        <v>0.4952697224158335</v>
      </c>
    </row>
    <row r="27" spans="1:7" ht="15.75" hidden="1">
      <c r="A27" s="5"/>
      <c r="B27" s="11">
        <v>22924</v>
      </c>
      <c r="C27" s="11">
        <v>76742.378769999996</v>
      </c>
      <c r="D27" s="15"/>
      <c r="E27" s="11">
        <v>71631.899999999994</v>
      </c>
      <c r="F27" s="15"/>
    </row>
    <row r="28" spans="1:7" ht="31.5">
      <c r="A28" s="4" t="s">
        <v>20</v>
      </c>
      <c r="B28" s="10">
        <v>2519460.1</v>
      </c>
      <c r="C28" s="10">
        <v>2363470.3046200001</v>
      </c>
      <c r="D28" s="14">
        <f t="shared" si="0"/>
        <v>0.93808602272367803</v>
      </c>
      <c r="E28" s="10">
        <v>4948931.5479899999</v>
      </c>
      <c r="F28" s="14">
        <f t="shared" si="1"/>
        <v>0.47757183175829526</v>
      </c>
    </row>
    <row r="29" spans="1:7" ht="31.5">
      <c r="A29" s="4" t="s">
        <v>21</v>
      </c>
      <c r="B29" s="10">
        <v>24780</v>
      </c>
      <c r="C29" s="10">
        <v>14226.58806</v>
      </c>
      <c r="D29" s="14">
        <f t="shared" si="0"/>
        <v>0.57411574092009687</v>
      </c>
      <c r="E29" s="10">
        <v>18887.258620000001</v>
      </c>
      <c r="F29" s="14">
        <f t="shared" si="1"/>
        <v>0.75323731973126329</v>
      </c>
    </row>
    <row r="30" spans="1:7" ht="15.75">
      <c r="A30" s="4" t="s">
        <v>22</v>
      </c>
      <c r="B30" s="10">
        <v>54100.61</v>
      </c>
      <c r="C30" s="10">
        <v>49980.123359999998</v>
      </c>
      <c r="D30" s="14">
        <f t="shared" si="0"/>
        <v>0.92383659555779496</v>
      </c>
      <c r="E30" s="10">
        <v>45644</v>
      </c>
      <c r="F30" s="14">
        <f t="shared" si="1"/>
        <v>1.094998759092104</v>
      </c>
    </row>
    <row r="31" spans="1:7" ht="31.5">
      <c r="A31" s="4" t="s">
        <v>23</v>
      </c>
      <c r="B31" s="10">
        <v>15057.1</v>
      </c>
      <c r="C31" s="10">
        <v>15057.10152</v>
      </c>
      <c r="D31" s="14">
        <f t="shared" si="0"/>
        <v>1.000000100949054</v>
      </c>
      <c r="E31" s="10">
        <v>11867.17519</v>
      </c>
      <c r="F31" s="14"/>
    </row>
    <row r="32" spans="1:7" ht="31.5">
      <c r="A32" s="5" t="s">
        <v>24</v>
      </c>
      <c r="B32" s="11">
        <v>188471.5</v>
      </c>
      <c r="C32" s="11">
        <v>152021.79553999999</v>
      </c>
      <c r="D32" s="15">
        <f t="shared" si="0"/>
        <v>0.80660362728582302</v>
      </c>
      <c r="E32" s="11">
        <v>161988.54386000001</v>
      </c>
      <c r="F32" s="15">
        <f t="shared" si="1"/>
        <v>0.93847251118811303</v>
      </c>
    </row>
    <row r="33" spans="1:6" ht="31.5">
      <c r="A33" s="4" t="s">
        <v>25</v>
      </c>
      <c r="B33" s="10">
        <v>154314.9</v>
      </c>
      <c r="C33" s="10">
        <v>127663.70321000001</v>
      </c>
      <c r="D33" s="14">
        <f t="shared" si="0"/>
        <v>0.82729343187210058</v>
      </c>
      <c r="E33" s="10">
        <v>140830.94686</v>
      </c>
      <c r="F33" s="14">
        <f t="shared" si="1"/>
        <v>0.90650319447834471</v>
      </c>
    </row>
    <row r="34" spans="1:6" ht="31.5">
      <c r="A34" s="5" t="s">
        <v>26</v>
      </c>
      <c r="B34" s="11">
        <v>119742.8</v>
      </c>
      <c r="C34" s="11">
        <v>231004.04268000001</v>
      </c>
      <c r="D34" s="15">
        <f t="shared" si="0"/>
        <v>1.92916854023791</v>
      </c>
      <c r="E34" s="11">
        <v>119331.53624</v>
      </c>
      <c r="F34" s="15">
        <f t="shared" si="1"/>
        <v>1.9358172194767012</v>
      </c>
    </row>
    <row r="35" spans="1:6" ht="15.75">
      <c r="A35" s="5" t="s">
        <v>27</v>
      </c>
      <c r="B35" s="11">
        <v>30702.799999999999</v>
      </c>
      <c r="C35" s="11">
        <v>23066.015899999999</v>
      </c>
      <c r="D35" s="15">
        <f t="shared" si="0"/>
        <v>0.75126750328960223</v>
      </c>
      <c r="E35" s="11">
        <v>7685.5602500000005</v>
      </c>
      <c r="F35" s="15">
        <f t="shared" si="1"/>
        <v>3.0012146349382918</v>
      </c>
    </row>
    <row r="36" spans="1:6" ht="15.75">
      <c r="A36" s="5" t="s">
        <v>28</v>
      </c>
      <c r="B36" s="11">
        <v>1351</v>
      </c>
      <c r="C36" s="11">
        <v>4206.6000000000004</v>
      </c>
      <c r="D36" s="15">
        <f t="shared" si="0"/>
        <v>3.113693560325685</v>
      </c>
      <c r="E36" s="11">
        <v>310.67</v>
      </c>
      <c r="F36" s="15">
        <f t="shared" si="1"/>
        <v>13.540412656516562</v>
      </c>
    </row>
    <row r="37" spans="1:6" ht="15.75">
      <c r="A37" s="5" t="s">
        <v>29</v>
      </c>
      <c r="B37" s="11">
        <v>2566888.9</v>
      </c>
      <c r="C37" s="11">
        <v>2298773.01511</v>
      </c>
      <c r="D37" s="15">
        <f t="shared" si="0"/>
        <v>0.89554830951585018</v>
      </c>
      <c r="E37" s="11">
        <v>1943175.1389299999</v>
      </c>
      <c r="F37" s="15">
        <f t="shared" si="1"/>
        <v>1.1829983664652113</v>
      </c>
    </row>
    <row r="38" spans="1:6" ht="24.75" customHeight="1">
      <c r="A38" s="4" t="s">
        <v>30</v>
      </c>
      <c r="B38" s="10">
        <v>2390436.9</v>
      </c>
      <c r="C38" s="10">
        <v>1755943.7974700001</v>
      </c>
      <c r="D38" s="14">
        <f t="shared" si="0"/>
        <v>0.7345702358719447</v>
      </c>
      <c r="E38" s="10">
        <v>1748308.74505</v>
      </c>
      <c r="F38" s="14">
        <f t="shared" si="1"/>
        <v>1.0043671076070615</v>
      </c>
    </row>
    <row r="39" spans="1:6" ht="15.75">
      <c r="A39" s="5" t="s">
        <v>31</v>
      </c>
      <c r="B39" s="11">
        <v>0.1641</v>
      </c>
      <c r="C39" s="11">
        <v>915.77481</v>
      </c>
      <c r="D39" s="15">
        <f t="shared" si="0"/>
        <v>5580.5899451553933</v>
      </c>
      <c r="E39" s="11">
        <v>754.79002000000003</v>
      </c>
      <c r="F39" s="15">
        <v>1E-3</v>
      </c>
    </row>
    <row r="40" spans="1:6" ht="31.5">
      <c r="A40" s="3" t="s">
        <v>32</v>
      </c>
      <c r="B40" s="12">
        <v>53430065.461999997</v>
      </c>
      <c r="C40" s="12">
        <v>44558777.926169999</v>
      </c>
      <c r="D40" s="16">
        <f t="shared" si="0"/>
        <v>0.83396450183765269</v>
      </c>
      <c r="E40" s="12">
        <v>56287070.244799994</v>
      </c>
      <c r="F40" s="16">
        <f t="shared" si="1"/>
        <v>0.79163434395106935</v>
      </c>
    </row>
    <row r="41" spans="1:6" ht="31.5">
      <c r="A41" s="5" t="s">
        <v>33</v>
      </c>
      <c r="B41" s="11">
        <v>50647627.5</v>
      </c>
      <c r="C41" s="11">
        <v>41953026.229479998</v>
      </c>
      <c r="D41" s="15">
        <f t="shared" si="0"/>
        <v>0.82833151917096215</v>
      </c>
      <c r="E41" s="11">
        <v>52769728.675310001</v>
      </c>
      <c r="F41" s="15">
        <f t="shared" si="1"/>
        <v>0.79502069240520956</v>
      </c>
    </row>
    <row r="42" spans="1:6" ht="15.75">
      <c r="A42" s="5" t="s">
        <v>34</v>
      </c>
      <c r="B42" s="11">
        <v>0</v>
      </c>
      <c r="C42" s="11">
        <v>201301.6</v>
      </c>
      <c r="D42" s="15"/>
      <c r="E42" s="11">
        <v>889380.7</v>
      </c>
      <c r="F42" s="15"/>
    </row>
    <row r="43" spans="1:6" ht="15.75">
      <c r="A43" s="5" t="s">
        <v>35</v>
      </c>
      <c r="B43" s="11">
        <v>25797322.100000001</v>
      </c>
      <c r="C43" s="11">
        <v>19517276.126650002</v>
      </c>
      <c r="D43" s="15">
        <f t="shared" si="0"/>
        <v>0.75656209784076778</v>
      </c>
      <c r="E43" s="11">
        <v>18401377.752099998</v>
      </c>
      <c r="F43" s="15">
        <f t="shared" si="1"/>
        <v>1.0606421100410623</v>
      </c>
    </row>
    <row r="44" spans="1:6" ht="15.75">
      <c r="A44" s="5" t="s">
        <v>36</v>
      </c>
      <c r="B44" s="11">
        <v>4277892.5</v>
      </c>
      <c r="C44" s="11">
        <v>3438550.0831200001</v>
      </c>
      <c r="D44" s="15">
        <f t="shared" si="0"/>
        <v>0.80379534621779303</v>
      </c>
      <c r="E44" s="11">
        <v>5517305.0340200001</v>
      </c>
      <c r="F44" s="15">
        <f t="shared" si="1"/>
        <v>0.62323001210150875</v>
      </c>
    </row>
    <row r="45" spans="1:6" ht="31.5">
      <c r="A45" s="5" t="s">
        <v>37</v>
      </c>
      <c r="B45" s="11">
        <v>20572412.899999999</v>
      </c>
      <c r="C45" s="11">
        <v>18795898.419709999</v>
      </c>
      <c r="D45" s="15">
        <f t="shared" si="0"/>
        <v>0.91364578919714379</v>
      </c>
      <c r="E45" s="11">
        <v>27961665.18919</v>
      </c>
      <c r="F45" s="15">
        <f t="shared" si="1"/>
        <v>0.67220239898217893</v>
      </c>
    </row>
    <row r="46" spans="1:6" ht="38.450000000000003" customHeight="1">
      <c r="A46" s="17" t="s">
        <v>43</v>
      </c>
      <c r="B46" s="11">
        <v>2127397.4</v>
      </c>
      <c r="C46" s="11">
        <v>1886970.8839999998</v>
      </c>
      <c r="D46" s="15">
        <f t="shared" si="0"/>
        <v>0.88698561162103517</v>
      </c>
      <c r="E46" s="11">
        <v>3320399.66377</v>
      </c>
      <c r="F46" s="15">
        <f t="shared" si="1"/>
        <v>0.56829631221487442</v>
      </c>
    </row>
    <row r="47" spans="1:6" ht="47.25">
      <c r="A47" s="17" t="s">
        <v>44</v>
      </c>
      <c r="B47" s="11">
        <v>41180</v>
      </c>
      <c r="C47" s="11">
        <v>41024.318760000002</v>
      </c>
      <c r="D47" s="15">
        <f t="shared" si="0"/>
        <v>0.99621949392909181</v>
      </c>
      <c r="E47" s="11">
        <v>41157.186959999999</v>
      </c>
      <c r="F47" s="15"/>
    </row>
    <row r="48" spans="1:6" ht="15.75">
      <c r="A48" s="18"/>
      <c r="B48" s="11">
        <v>0</v>
      </c>
      <c r="C48" s="11">
        <v>2601.2240000000002</v>
      </c>
      <c r="D48" s="15"/>
      <c r="E48" s="11">
        <v>1657.52028</v>
      </c>
      <c r="F48" s="15"/>
    </row>
    <row r="49" spans="1:6" ht="31.5">
      <c r="A49" s="5" t="s">
        <v>38</v>
      </c>
      <c r="B49" s="11">
        <v>613860.56200000003</v>
      </c>
      <c r="C49" s="11">
        <v>1066054.3320200001</v>
      </c>
      <c r="D49" s="15">
        <f t="shared" si="0"/>
        <v>1.7366392272321935</v>
      </c>
      <c r="E49" s="11">
        <v>325078.46717000002</v>
      </c>
      <c r="F49" s="15">
        <f t="shared" si="1"/>
        <v>3.2793754114218405</v>
      </c>
    </row>
    <row r="50" spans="1:6" ht="31.5">
      <c r="A50" s="5" t="s">
        <v>39</v>
      </c>
      <c r="B50" s="11"/>
      <c r="C50" s="11">
        <v>-390899.06209000002</v>
      </c>
      <c r="D50" s="15"/>
      <c r="E50" s="11">
        <v>-170915.31868999999</v>
      </c>
      <c r="F50" s="15">
        <f t="shared" si="1"/>
        <v>2.2870920236178396</v>
      </c>
    </row>
    <row r="51" spans="1:6" ht="33.75" customHeight="1">
      <c r="A51" s="6" t="s">
        <v>40</v>
      </c>
      <c r="B51" s="9">
        <f>B5+B40</f>
        <v>249087704.91609997</v>
      </c>
      <c r="C51" s="9">
        <f>C5+C40</f>
        <v>209791586.87443003</v>
      </c>
      <c r="D51" s="13">
        <f t="shared" si="0"/>
        <v>0.84223983253245671</v>
      </c>
      <c r="E51" s="9">
        <f>E5+E40</f>
        <v>207671443.91854</v>
      </c>
      <c r="F51" s="13">
        <f t="shared" si="1"/>
        <v>1.0102091212729356</v>
      </c>
    </row>
    <row r="53" spans="1:6" ht="38.25" customHeight="1">
      <c r="A53" s="21" t="s">
        <v>49</v>
      </c>
      <c r="B53" s="21"/>
      <c r="C53" s="21"/>
      <c r="D53" s="21"/>
      <c r="E53" s="21"/>
      <c r="F53" s="21"/>
    </row>
    <row r="54" spans="1:6" ht="69.599999999999994" customHeight="1">
      <c r="A54" s="21"/>
      <c r="B54" s="21"/>
      <c r="C54" s="21"/>
      <c r="D54" s="21"/>
      <c r="E54" s="21"/>
      <c r="F54" s="21"/>
    </row>
    <row r="55" spans="1:6" ht="18.75">
      <c r="E55" s="7"/>
    </row>
  </sheetData>
  <mergeCells count="4">
    <mergeCell ref="A1:F2"/>
    <mergeCell ref="A3:F3"/>
    <mergeCell ref="A53:F53"/>
    <mergeCell ref="A54:F54"/>
  </mergeCells>
  <pageMargins left="0.62992125984251968" right="0.31496062992125984" top="0.47244094488188981" bottom="0.55118110236220474" header="0.31496062992125984" footer="0.31496062992125984"/>
  <pageSetup paperSize="9" scale="72" fitToHeight="2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Универсальный отчет</vt:lpstr>
      <vt:lpstr>'Универсальный отчет'!Заголовки_для_печати</vt:lpstr>
      <vt:lpstr>'Универсальный отчет'!Область_печати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Сульдина</cp:lastModifiedBy>
  <cp:lastPrinted>2021-10-20T06:02:57Z</cp:lastPrinted>
  <dcterms:created xsi:type="dcterms:W3CDTF">2019-06-13T11:12:32Z</dcterms:created>
  <dcterms:modified xsi:type="dcterms:W3CDTF">2023-11-13T11:48:18Z</dcterms:modified>
</cp:coreProperties>
</file>