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19425" windowHeight="11025"/>
  </bookViews>
  <sheets>
    <sheet name="Универсальный отчет" sheetId="1" r:id="rId1"/>
  </sheets>
  <definedNames>
    <definedName name="_xlnm._FilterDatabase" localSheetId="0" hidden="1">'Универсальный отчет'!$A$4:$A$4</definedName>
    <definedName name="_xlnm.Print_Titles" localSheetId="0">'Универсальный отчет'!$4:$4</definedName>
    <definedName name="_xlnm.Print_Area" localSheetId="0">'Универсальный отчет'!$A$1:$F$54</definedName>
  </definedNames>
  <calcPr calcId="125725"/>
</workbook>
</file>

<file path=xl/calcChain.xml><?xml version="1.0" encoding="utf-8"?>
<calcChain xmlns="http://schemas.openxmlformats.org/spreadsheetml/2006/main">
  <c r="E51" i="1"/>
  <c r="F6" l="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40"/>
  <c r="F41"/>
  <c r="F43"/>
  <c r="F44"/>
  <c r="F45"/>
  <c r="F47"/>
  <c r="F48"/>
  <c r="F49"/>
  <c r="F50"/>
  <c r="D6"/>
  <c r="D7"/>
  <c r="D8"/>
  <c r="D9"/>
  <c r="D10"/>
  <c r="D11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3"/>
  <c r="D44"/>
  <c r="D45"/>
  <c r="D46"/>
  <c r="D47"/>
  <c r="D48"/>
  <c r="D49"/>
  <c r="D50"/>
  <c r="D5"/>
  <c r="C51"/>
  <c r="B51"/>
  <c r="D51" l="1"/>
  <c r="F51"/>
  <c r="F5"/>
</calcChain>
</file>

<file path=xl/sharedStrings.xml><?xml version="1.0" encoding="utf-8"?>
<sst xmlns="http://schemas.openxmlformats.org/spreadsheetml/2006/main" count="56" uniqueCount="56">
  <si>
    <t xml:space="preserve">Наименование </t>
  </si>
  <si>
    <t>тыс. рублей</t>
  </si>
  <si>
    <t>Налоговые и неналоговые доходы</t>
  </si>
  <si>
    <t>(Налоговые доходы)</t>
  </si>
  <si>
    <t>(Неналоговые доходы)</t>
  </si>
  <si>
    <t>Налог на прибыль организаций</t>
  </si>
  <si>
    <t>Налог на доходы физических лиц</t>
  </si>
  <si>
    <t>Акцизы по подакцизным товарам</t>
  </si>
  <si>
    <t>Акцизы на этиловый спирт</t>
  </si>
  <si>
    <t xml:space="preserve">Акцизы на  вина </t>
  </si>
  <si>
    <t>Акцизы на пиво</t>
  </si>
  <si>
    <t>Акцизы на алкогольную продукцию св. 9 %</t>
  </si>
  <si>
    <t>Доходы от акцизов на нефтепродукты</t>
  </si>
  <si>
    <t>Упрощенный налог</t>
  </si>
  <si>
    <t>Единый налог на вмененный доход</t>
  </si>
  <si>
    <t>Единый сельскохозяйственный налог</t>
  </si>
  <si>
    <t>Налог на имущество физических лиц</t>
  </si>
  <si>
    <t>Налог на имущество организаций</t>
  </si>
  <si>
    <t>Транспортный налог</t>
  </si>
  <si>
    <t>Земельный налог</t>
  </si>
  <si>
    <t>Налог на добычу полезных ископаемых</t>
  </si>
  <si>
    <t>Государственная пошлина</t>
  </si>
  <si>
    <t>Прочие налоговые доходы</t>
  </si>
  <si>
    <t>Доходы от использования имущества</t>
  </si>
  <si>
    <t>Доходы в виде дивидендов</t>
  </si>
  <si>
    <t>Доходы от размещения средств бюджетов</t>
  </si>
  <si>
    <t xml:space="preserve">Проценты от бюджетных кредитов </t>
  </si>
  <si>
    <t>Доходы от аренды</t>
  </si>
  <si>
    <t>Платежи от унитарных предприятий</t>
  </si>
  <si>
    <t>Платежи при пользовании природными ресурсами</t>
  </si>
  <si>
    <t>Негативное воздействие на окружающую среду</t>
  </si>
  <si>
    <t xml:space="preserve">Доходы от оказания платных услуг </t>
  </si>
  <si>
    <t>Доходы от продажи активов</t>
  </si>
  <si>
    <t>Административные платежи</t>
  </si>
  <si>
    <t>Штрафы</t>
  </si>
  <si>
    <t>Штрафы за нарушение ПДД</t>
  </si>
  <si>
    <t>Прочие неналоговые доходы</t>
  </si>
  <si>
    <t>Безвозмездные поступления</t>
  </si>
  <si>
    <t>Безвозмездные поступления от других бюджетов</t>
  </si>
  <si>
    <t xml:space="preserve">Дотации </t>
  </si>
  <si>
    <t xml:space="preserve">Субсидии </t>
  </si>
  <si>
    <t xml:space="preserve">Субвенции </t>
  </si>
  <si>
    <t>Иные межбюджетные трансферты</t>
  </si>
  <si>
    <t>Поступления от государственных организаций</t>
  </si>
  <si>
    <t xml:space="preserve">Поступления от негосударственных организаций </t>
  </si>
  <si>
    <t xml:space="preserve">Прочие безвозмездные поступления </t>
  </si>
  <si>
    <t>Доходы от возврата остатков межбюджетных трансфертов</t>
  </si>
  <si>
    <t>Возврат остатков межбюджетных трансфертов</t>
  </si>
  <si>
    <t>Итого доходы  бюджета</t>
  </si>
  <si>
    <t>Плановые назначения*</t>
  </si>
  <si>
    <t>* плановые назначения в соответствии с отчетом об исполнении консолидированного бюджета Самарской области и бюджета территориального фонда обязательного медицинского страхования (форма по ОКУД №0503317)</t>
  </si>
  <si>
    <t>% исполнения</t>
  </si>
  <si>
    <t>Факт на 01.04.2022</t>
  </si>
  <si>
    <t>Сведения о доходах консолидированного бюджета Самарской области в разрезе видов доходов за I квартал 2023 года в сравнении с плановыми назначениями и с I кварталом 2022 года</t>
  </si>
  <si>
    <t>Факт на 01.04.2023</t>
  </si>
  <si>
    <t>I квартал 2023/I квартал 2022, %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</si>
</sst>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_р_._-;\-* #,##0.0_р_._-;_-* &quot;-&quot;??_р_._-;_-@_-"/>
    <numFmt numFmtId="165" formatCode="0.0%"/>
  </numFmts>
  <fonts count="9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2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Continuous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8" fillId="2" borderId="1" xfId="2" applyNumberFormat="1" applyFont="1" applyFill="1" applyBorder="1" applyAlignment="1">
      <alignment horizontal="left" vertical="center" wrapText="1"/>
    </xf>
    <xf numFmtId="0" fontId="2" fillId="2" borderId="1" xfId="2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7" fillId="2" borderId="1" xfId="3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top" wrapText="1"/>
    </xf>
    <xf numFmtId="164" fontId="5" fillId="3" borderId="1" xfId="0" applyNumberFormat="1" applyFont="1" applyFill="1" applyBorder="1" applyAlignment="1">
      <alignment horizontal="right" vertical="top" wrapText="1"/>
    </xf>
    <xf numFmtId="164" fontId="4" fillId="3" borderId="1" xfId="0" applyNumberFormat="1" applyFont="1" applyFill="1" applyBorder="1" applyAlignment="1">
      <alignment horizontal="right" vertical="center" wrapText="1"/>
    </xf>
    <xf numFmtId="165" fontId="7" fillId="2" borderId="1" xfId="1" applyNumberFormat="1" applyFont="1" applyFill="1" applyBorder="1" applyAlignment="1">
      <alignment horizontal="right" vertical="center" wrapText="1"/>
    </xf>
    <xf numFmtId="165" fontId="3" fillId="3" borderId="1" xfId="1" applyNumberFormat="1" applyFont="1" applyFill="1" applyBorder="1" applyAlignment="1">
      <alignment horizontal="right" vertical="top" wrapText="1"/>
    </xf>
    <xf numFmtId="165" fontId="5" fillId="3" borderId="1" xfId="1" applyNumberFormat="1" applyFont="1" applyFill="1" applyBorder="1" applyAlignment="1">
      <alignment horizontal="right" vertical="top" wrapText="1"/>
    </xf>
    <xf numFmtId="165" fontId="4" fillId="3" borderId="1" xfId="1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2" fillId="2" borderId="0" xfId="2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Continuous" vertical="center" wrapText="1"/>
    </xf>
  </cellXfs>
  <cellStyles count="4">
    <cellStyle name="Обычный" xfId="0" builtinId="0"/>
    <cellStyle name="Обычный 3" xfId="2"/>
    <cellStyle name="Процентный" xfId="1" builtinId="5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workbookViewId="0">
      <selection activeCell="B8" sqref="B8"/>
    </sheetView>
  </sheetViews>
  <sheetFormatPr defaultColWidth="17.140625" defaultRowHeight="15"/>
  <cols>
    <col min="1" max="1" width="30" bestFit="1" customWidth="1"/>
    <col min="2" max="2" width="20.28515625" customWidth="1"/>
    <col min="3" max="3" width="20.7109375" customWidth="1"/>
    <col min="4" max="4" width="18.28515625" customWidth="1"/>
    <col min="5" max="5" width="19.85546875" customWidth="1"/>
    <col min="6" max="6" width="17.85546875" customWidth="1"/>
  </cols>
  <sheetData>
    <row r="1" spans="1:6" ht="15" customHeight="1">
      <c r="A1" s="15" t="s">
        <v>53</v>
      </c>
      <c r="B1" s="15"/>
      <c r="C1" s="15"/>
      <c r="D1" s="15"/>
      <c r="E1" s="15"/>
      <c r="F1" s="15"/>
    </row>
    <row r="2" spans="1:6" ht="23.25" customHeight="1">
      <c r="A2" s="15"/>
      <c r="B2" s="15"/>
      <c r="C2" s="15"/>
      <c r="D2" s="15"/>
      <c r="E2" s="15"/>
      <c r="F2" s="15"/>
    </row>
    <row r="3" spans="1:6" ht="15.75">
      <c r="A3" s="16" t="s">
        <v>1</v>
      </c>
      <c r="B3" s="16"/>
      <c r="C3" s="16"/>
      <c r="D3" s="16"/>
      <c r="E3" s="16"/>
      <c r="F3" s="16"/>
    </row>
    <row r="4" spans="1:6" ht="36" customHeight="1">
      <c r="A4" s="1" t="s">
        <v>0</v>
      </c>
      <c r="B4" s="18" t="s">
        <v>49</v>
      </c>
      <c r="C4" s="1" t="s">
        <v>54</v>
      </c>
      <c r="D4" s="1" t="s">
        <v>51</v>
      </c>
      <c r="E4" s="1" t="s">
        <v>52</v>
      </c>
      <c r="F4" s="2" t="s">
        <v>55</v>
      </c>
    </row>
    <row r="5" spans="1:6" ht="35.25" customHeight="1">
      <c r="A5" s="3" t="s">
        <v>2</v>
      </c>
      <c r="B5" s="7">
        <v>234525590.41716</v>
      </c>
      <c r="C5" s="7">
        <v>56994072.968920007</v>
      </c>
      <c r="D5" s="11">
        <f>C5/B5</f>
        <v>0.24301856725972795</v>
      </c>
      <c r="E5" s="7">
        <v>65611567.208210006</v>
      </c>
      <c r="F5" s="11">
        <f>C5/E5</f>
        <v>0.8686589178407601</v>
      </c>
    </row>
    <row r="6" spans="1:6" ht="15.75">
      <c r="A6" s="4" t="s">
        <v>3</v>
      </c>
      <c r="B6" s="8">
        <v>227648184.76107001</v>
      </c>
      <c r="C6" s="8">
        <v>54140931.047350004</v>
      </c>
      <c r="D6" s="12">
        <f t="shared" ref="D6:D51" si="0">C6/B6</f>
        <v>0.23782720298944643</v>
      </c>
      <c r="E6" s="8">
        <v>63428100.384480007</v>
      </c>
      <c r="F6" s="12">
        <f t="shared" ref="F6:F51" si="1">C6/E6</f>
        <v>0.85357957623144509</v>
      </c>
    </row>
    <row r="7" spans="1:6" ht="15.75">
      <c r="A7" s="4" t="s">
        <v>4</v>
      </c>
      <c r="B7" s="8">
        <v>6877405.6560899997</v>
      </c>
      <c r="C7" s="8">
        <v>2853141.9215699993</v>
      </c>
      <c r="D7" s="12">
        <f t="shared" si="0"/>
        <v>0.41485729710352603</v>
      </c>
      <c r="E7" s="8">
        <v>2183466.8237299998</v>
      </c>
      <c r="F7" s="12">
        <v>0.55400000000000005</v>
      </c>
    </row>
    <row r="8" spans="1:6" ht="31.5">
      <c r="A8" s="5" t="s">
        <v>5</v>
      </c>
      <c r="B8" s="9">
        <v>80810284.400000006</v>
      </c>
      <c r="C8" s="9">
        <v>24603247.350000001</v>
      </c>
      <c r="D8" s="13">
        <f t="shared" si="0"/>
        <v>0.30445688358448592</v>
      </c>
      <c r="E8" s="9">
        <v>30247289.179609999</v>
      </c>
      <c r="F8" s="13">
        <f t="shared" si="1"/>
        <v>0.81340338315624316</v>
      </c>
    </row>
    <row r="9" spans="1:6" ht="31.5">
      <c r="A9" s="5" t="s">
        <v>6</v>
      </c>
      <c r="B9" s="9">
        <v>82233880.701810002</v>
      </c>
      <c r="C9" s="9">
        <v>12809027.786250001</v>
      </c>
      <c r="D9" s="13">
        <f t="shared" si="0"/>
        <v>0.15576338702410367</v>
      </c>
      <c r="E9" s="9">
        <v>17970749.515999999</v>
      </c>
      <c r="F9" s="13">
        <f t="shared" si="1"/>
        <v>0.71277092671319398</v>
      </c>
    </row>
    <row r="10" spans="1:6" ht="31.5">
      <c r="A10" s="5" t="s">
        <v>7</v>
      </c>
      <c r="B10" s="9">
        <v>26705787.689199999</v>
      </c>
      <c r="C10" s="9">
        <v>7087447.1054299995</v>
      </c>
      <c r="D10" s="13">
        <f t="shared" si="0"/>
        <v>0.26538992925103688</v>
      </c>
      <c r="E10" s="9">
        <v>6665836.0643600002</v>
      </c>
      <c r="F10" s="13">
        <f t="shared" si="1"/>
        <v>1.0632495364421295</v>
      </c>
    </row>
    <row r="11" spans="1:6" ht="15.75">
      <c r="A11" s="4" t="s">
        <v>8</v>
      </c>
      <c r="B11" s="8">
        <v>19175.7</v>
      </c>
      <c r="C11" s="8">
        <v>35694.553119999997</v>
      </c>
      <c r="D11" s="12">
        <f t="shared" si="0"/>
        <v>1.8614472024489326</v>
      </c>
      <c r="E11" s="8">
        <v>5051.3160200000002</v>
      </c>
      <c r="F11" s="12">
        <f t="shared" si="1"/>
        <v>7.0663868541727064</v>
      </c>
    </row>
    <row r="12" spans="1:6" ht="15.75">
      <c r="A12" s="4" t="s">
        <v>9</v>
      </c>
      <c r="B12" s="8">
        <v>15252</v>
      </c>
      <c r="C12" s="8">
        <v>6740.8863799999999</v>
      </c>
      <c r="D12" s="12"/>
      <c r="E12" s="8">
        <v>2421.8046300000001</v>
      </c>
      <c r="F12" s="12">
        <f t="shared" si="1"/>
        <v>2.7834146059915659</v>
      </c>
    </row>
    <row r="13" spans="1:6" ht="15.75">
      <c r="A13" s="4" t="s">
        <v>10</v>
      </c>
      <c r="B13" s="8">
        <v>7950963</v>
      </c>
      <c r="C13" s="8">
        <v>2091541.94952</v>
      </c>
      <c r="D13" s="12">
        <f t="shared" si="0"/>
        <v>0.26305517325637157</v>
      </c>
      <c r="E13" s="8">
        <v>2165016.6613799999</v>
      </c>
      <c r="F13" s="12">
        <f t="shared" si="1"/>
        <v>0.96606274992213381</v>
      </c>
    </row>
    <row r="14" spans="1:6" ht="31.5">
      <c r="A14" s="4" t="s">
        <v>11</v>
      </c>
      <c r="B14" s="8">
        <v>3653660.9</v>
      </c>
      <c r="C14" s="8">
        <v>908779.46336000005</v>
      </c>
      <c r="D14" s="12">
        <f t="shared" si="0"/>
        <v>0.2487312009059188</v>
      </c>
      <c r="E14" s="8">
        <v>760104.36704000004</v>
      </c>
      <c r="F14" s="12">
        <f t="shared" si="1"/>
        <v>1.1955982661946423</v>
      </c>
    </row>
    <row r="15" spans="1:6" ht="31.5">
      <c r="A15" s="4" t="s">
        <v>12</v>
      </c>
      <c r="B15" s="8">
        <v>15066736.089200001</v>
      </c>
      <c r="C15" s="8">
        <v>4044690.2530499999</v>
      </c>
      <c r="D15" s="12">
        <f t="shared" si="0"/>
        <v>0.26845165595946674</v>
      </c>
      <c r="E15" s="8">
        <v>3733241.9152899999</v>
      </c>
      <c r="F15" s="12">
        <f t="shared" si="1"/>
        <v>1.083425704743221</v>
      </c>
    </row>
    <row r="16" spans="1:6" ht="15.75">
      <c r="A16" s="5" t="s">
        <v>13</v>
      </c>
      <c r="B16" s="9">
        <v>11276540.028749999</v>
      </c>
      <c r="C16" s="9">
        <v>2302259.8880699999</v>
      </c>
      <c r="D16" s="13">
        <f t="shared" si="0"/>
        <v>0.20416367806084973</v>
      </c>
      <c r="E16" s="9">
        <v>2656889.46857</v>
      </c>
      <c r="F16" s="13">
        <f t="shared" si="1"/>
        <v>0.86652452625706322</v>
      </c>
    </row>
    <row r="17" spans="1:6" ht="31.5">
      <c r="A17" s="5" t="s">
        <v>14</v>
      </c>
      <c r="B17" s="9">
        <v>-452.99099999999999</v>
      </c>
      <c r="C17" s="9">
        <v>-28369.531630000001</v>
      </c>
      <c r="D17" s="13">
        <f t="shared" si="0"/>
        <v>62.627141885821139</v>
      </c>
      <c r="E17" s="9">
        <v>568.69566999999995</v>
      </c>
      <c r="F17" s="13">
        <f t="shared" si="1"/>
        <v>-49.88526047683817</v>
      </c>
    </row>
    <row r="18" spans="1:6" ht="31.5">
      <c r="A18" s="5" t="s">
        <v>15</v>
      </c>
      <c r="B18" s="9">
        <v>216145.00060999999</v>
      </c>
      <c r="C18" s="9">
        <v>159851.65906999999</v>
      </c>
      <c r="D18" s="13">
        <f t="shared" si="0"/>
        <v>0.73955751286807425</v>
      </c>
      <c r="E18" s="9">
        <v>106936.11284</v>
      </c>
      <c r="F18" s="13">
        <f t="shared" si="1"/>
        <v>1.494833268431716</v>
      </c>
    </row>
    <row r="19" spans="1:6" ht="31.5">
      <c r="A19" s="5" t="s">
        <v>16</v>
      </c>
      <c r="B19" s="9">
        <v>3239759.5268399999</v>
      </c>
      <c r="C19" s="9">
        <v>109498.8121</v>
      </c>
      <c r="D19" s="13">
        <f t="shared" si="0"/>
        <v>3.3798438184331252E-2</v>
      </c>
      <c r="E19" s="9">
        <v>202199.54623000001</v>
      </c>
      <c r="F19" s="13">
        <f t="shared" si="1"/>
        <v>0.54153836713088455</v>
      </c>
    </row>
    <row r="20" spans="1:6" ht="31.5">
      <c r="A20" s="5" t="s">
        <v>17</v>
      </c>
      <c r="B20" s="9">
        <v>12786844</v>
      </c>
      <c r="C20" s="9">
        <v>5627830.5043500001</v>
      </c>
      <c r="D20" s="13">
        <f t="shared" si="0"/>
        <v>0.44012662579992373</v>
      </c>
      <c r="E20" s="9">
        <v>3827697.5048600002</v>
      </c>
      <c r="F20" s="13">
        <f t="shared" si="1"/>
        <v>1.4702913428253888</v>
      </c>
    </row>
    <row r="21" spans="1:6" ht="15.75">
      <c r="A21" s="5" t="s">
        <v>18</v>
      </c>
      <c r="B21" s="9">
        <v>4701128.9000000004</v>
      </c>
      <c r="C21" s="9">
        <v>528578.47082000005</v>
      </c>
      <c r="D21" s="13">
        <f t="shared" si="0"/>
        <v>0.11243649813984041</v>
      </c>
      <c r="E21" s="9">
        <v>535515.42055000004</v>
      </c>
      <c r="F21" s="13">
        <f t="shared" si="1"/>
        <v>0.98704621853302488</v>
      </c>
    </row>
    <row r="22" spans="1:6" ht="15.75">
      <c r="A22" s="5" t="s">
        <v>19</v>
      </c>
      <c r="B22" s="9">
        <v>3658208.9862299999</v>
      </c>
      <c r="C22" s="9">
        <v>630086.20404999994</v>
      </c>
      <c r="D22" s="13">
        <f t="shared" si="0"/>
        <v>0.17223898536735621</v>
      </c>
      <c r="E22" s="9">
        <v>745071.88959999999</v>
      </c>
      <c r="F22" s="13">
        <f t="shared" si="1"/>
        <v>0.84567169000063691</v>
      </c>
    </row>
    <row r="23" spans="1:6" ht="31.5">
      <c r="A23" s="5" t="s">
        <v>20</v>
      </c>
      <c r="B23" s="9">
        <v>143900</v>
      </c>
      <c r="C23" s="9">
        <v>29247.415919999999</v>
      </c>
      <c r="D23" s="13">
        <f t="shared" si="0"/>
        <v>0.20324819958304377</v>
      </c>
      <c r="E23" s="9">
        <v>28570.347170000001</v>
      </c>
      <c r="F23" s="13">
        <f t="shared" si="1"/>
        <v>1.0236983032082629</v>
      </c>
    </row>
    <row r="24" spans="1:6" ht="15.75">
      <c r="A24" s="5" t="s">
        <v>21</v>
      </c>
      <c r="B24" s="9">
        <v>941933.57911000005</v>
      </c>
      <c r="C24" s="9">
        <v>197922.4443</v>
      </c>
      <c r="D24" s="13">
        <f t="shared" si="0"/>
        <v>0.21012356782843433</v>
      </c>
      <c r="E24" s="9">
        <v>216904.77541</v>
      </c>
      <c r="F24" s="13">
        <f t="shared" si="1"/>
        <v>0.91248541635785096</v>
      </c>
    </row>
    <row r="25" spans="1:6" ht="15.75">
      <c r="A25" s="5" t="s">
        <v>22</v>
      </c>
      <c r="B25" s="9">
        <v>934224.93952000001</v>
      </c>
      <c r="C25" s="9">
        <v>84302.938620000001</v>
      </c>
      <c r="D25" s="13">
        <f t="shared" si="0"/>
        <v>9.0238373066035271E-2</v>
      </c>
      <c r="E25" s="9">
        <v>223871.86361</v>
      </c>
      <c r="F25" s="13">
        <f t="shared" si="1"/>
        <v>0.37656781544849</v>
      </c>
    </row>
    <row r="26" spans="1:6" ht="31.5">
      <c r="A26" s="5" t="s">
        <v>23</v>
      </c>
      <c r="B26" s="9">
        <v>2788844.9817999997</v>
      </c>
      <c r="C26" s="9">
        <v>1163720.2491899999</v>
      </c>
      <c r="D26" s="13">
        <f t="shared" si="0"/>
        <v>0.41727677830228549</v>
      </c>
      <c r="E26" s="9">
        <v>1147213.2039999999</v>
      </c>
      <c r="F26" s="13">
        <f t="shared" si="1"/>
        <v>1.0143888207810412</v>
      </c>
    </row>
    <row r="27" spans="1:6" ht="15.75">
      <c r="A27" s="4" t="s">
        <v>24</v>
      </c>
      <c r="B27" s="8">
        <v>32571.7</v>
      </c>
      <c r="C27" s="8">
        <v>906</v>
      </c>
      <c r="D27" s="12">
        <f t="shared" si="0"/>
        <v>2.7815557677370231E-2</v>
      </c>
      <c r="E27" s="8">
        <v>249.38783000000001</v>
      </c>
      <c r="F27" s="12">
        <f t="shared" si="1"/>
        <v>3.6328957992857949</v>
      </c>
    </row>
    <row r="28" spans="1:6" ht="31.5">
      <c r="A28" s="4" t="s">
        <v>25</v>
      </c>
      <c r="B28" s="8">
        <v>10721.09</v>
      </c>
      <c r="C28" s="8">
        <v>493862.6471</v>
      </c>
      <c r="D28" s="12">
        <f t="shared" si="0"/>
        <v>46.064592975154575</v>
      </c>
      <c r="E28" s="8">
        <v>541492.07397999999</v>
      </c>
      <c r="F28" s="12">
        <f t="shared" si="1"/>
        <v>0.91204039880044641</v>
      </c>
    </row>
    <row r="29" spans="1:6" ht="31.5">
      <c r="A29" s="4" t="s">
        <v>26</v>
      </c>
      <c r="B29" s="8">
        <v>5833.1860400000005</v>
      </c>
      <c r="C29" s="8">
        <v>92.691079999999999</v>
      </c>
      <c r="D29" s="12">
        <f t="shared" si="0"/>
        <v>1.5890300663203259E-2</v>
      </c>
      <c r="E29" s="8">
        <v>277.77008999999998</v>
      </c>
      <c r="F29" s="12">
        <f t="shared" si="1"/>
        <v>0.3336971234015873</v>
      </c>
    </row>
    <row r="30" spans="1:6" ht="15.75">
      <c r="A30" s="4" t="s">
        <v>27</v>
      </c>
      <c r="B30" s="8">
        <v>2371273.54544</v>
      </c>
      <c r="C30" s="8">
        <v>545520.36129000003</v>
      </c>
      <c r="D30" s="12">
        <f t="shared" si="0"/>
        <v>0.23005374573466866</v>
      </c>
      <c r="E30" s="8">
        <v>499958.84613000002</v>
      </c>
      <c r="F30" s="12">
        <f t="shared" si="1"/>
        <v>1.0911305310680572</v>
      </c>
    </row>
    <row r="31" spans="1:6" ht="31.5">
      <c r="A31" s="4" t="s">
        <v>28</v>
      </c>
      <c r="B31" s="8">
        <v>54700.5</v>
      </c>
      <c r="C31" s="8">
        <v>36990.861770000003</v>
      </c>
      <c r="D31" s="12">
        <f t="shared" si="0"/>
        <v>0.67624357674975555</v>
      </c>
      <c r="E31" s="8">
        <v>29550.932669999998</v>
      </c>
      <c r="F31" s="12">
        <f t="shared" si="1"/>
        <v>1.2517663040650149</v>
      </c>
    </row>
    <row r="32" spans="1:6" ht="31.5">
      <c r="A32" s="5" t="s">
        <v>29</v>
      </c>
      <c r="B32" s="8">
        <v>403083.53732</v>
      </c>
      <c r="C32" s="8">
        <v>134580.79560000001</v>
      </c>
      <c r="D32" s="12">
        <f t="shared" si="0"/>
        <v>0.33387817447170759</v>
      </c>
      <c r="E32" s="8">
        <v>185496.81426000001</v>
      </c>
      <c r="F32" s="12">
        <f t="shared" si="1"/>
        <v>0.72551540109667867</v>
      </c>
    </row>
    <row r="33" spans="1:6" ht="31.5">
      <c r="A33" s="4" t="s">
        <v>30</v>
      </c>
      <c r="B33" s="8">
        <v>370419.33731999999</v>
      </c>
      <c r="C33" s="8">
        <v>122547.48813</v>
      </c>
      <c r="D33" s="12">
        <f t="shared" si="0"/>
        <v>0.33083447807189659</v>
      </c>
      <c r="E33" s="8">
        <v>179976.47059000001</v>
      </c>
      <c r="F33" s="12">
        <f t="shared" si="1"/>
        <v>0.68090838612549764</v>
      </c>
    </row>
    <row r="34" spans="1:6" ht="31.5">
      <c r="A34" s="5" t="s">
        <v>31</v>
      </c>
      <c r="B34" s="9">
        <v>199986.54772</v>
      </c>
      <c r="C34" s="9">
        <v>87894.050600000002</v>
      </c>
      <c r="D34" s="13">
        <f t="shared" si="0"/>
        <v>0.43949981437281443</v>
      </c>
      <c r="E34" s="9">
        <v>54831.949690000001</v>
      </c>
      <c r="F34" s="13">
        <f t="shared" si="1"/>
        <v>1.60297146274975</v>
      </c>
    </row>
    <row r="35" spans="1:6" ht="15.75">
      <c r="A35" s="5" t="s">
        <v>32</v>
      </c>
      <c r="B35" s="9">
        <v>593095.67226999998</v>
      </c>
      <c r="C35" s="9">
        <v>287088.44371999998</v>
      </c>
      <c r="D35" s="13">
        <f t="shared" si="0"/>
        <v>0.48405081531147354</v>
      </c>
      <c r="E35" s="9">
        <v>273260.83799000003</v>
      </c>
      <c r="F35" s="13">
        <f t="shared" si="1"/>
        <v>1.0506022225201035</v>
      </c>
    </row>
    <row r="36" spans="1:6" ht="15.75">
      <c r="A36" s="5" t="s">
        <v>33</v>
      </c>
      <c r="B36" s="9">
        <v>1351</v>
      </c>
      <c r="C36" s="9">
        <v>47.9</v>
      </c>
      <c r="D36" s="13">
        <f t="shared" si="0"/>
        <v>3.5455218356772761E-2</v>
      </c>
      <c r="E36" s="9">
        <v>114.161</v>
      </c>
      <c r="F36" s="13">
        <f t="shared" si="1"/>
        <v>0.41958286980667653</v>
      </c>
    </row>
    <row r="37" spans="1:6" ht="15.75">
      <c r="A37" s="5" t="s">
        <v>34</v>
      </c>
      <c r="B37" s="9">
        <v>2783661.0508900001</v>
      </c>
      <c r="C37" s="9">
        <v>1143965.942</v>
      </c>
      <c r="D37" s="13">
        <f t="shared" si="0"/>
        <v>0.41095734038246073</v>
      </c>
      <c r="E37" s="9">
        <v>516098.42628000001</v>
      </c>
      <c r="F37" s="13">
        <f t="shared" si="1"/>
        <v>2.2165654529226595</v>
      </c>
    </row>
    <row r="38" spans="1:6" ht="24.75" customHeight="1">
      <c r="A38" s="4" t="s">
        <v>35</v>
      </c>
      <c r="B38" s="8">
        <v>2390436.9</v>
      </c>
      <c r="C38" s="8">
        <v>380085.04366000002</v>
      </c>
      <c r="D38" s="12">
        <f t="shared" si="0"/>
        <v>0.15900233286224791</v>
      </c>
      <c r="E38" s="8">
        <v>352582.79207999998</v>
      </c>
      <c r="F38" s="12">
        <f t="shared" si="1"/>
        <v>1.0780022513797549</v>
      </c>
    </row>
    <row r="39" spans="1:6" ht="15.75">
      <c r="A39" s="5" t="s">
        <v>36</v>
      </c>
      <c r="B39" s="9">
        <v>107382.86609</v>
      </c>
      <c r="C39" s="9">
        <v>35844.540459999997</v>
      </c>
      <c r="D39" s="13">
        <f t="shared" si="0"/>
        <v>0.33380130150333182</v>
      </c>
      <c r="E39" s="9">
        <v>6451.4305100000001</v>
      </c>
      <c r="F39" s="13">
        <v>2.5999999999999999E-2</v>
      </c>
    </row>
    <row r="40" spans="1:6" ht="31.5">
      <c r="A40" s="3" t="s">
        <v>37</v>
      </c>
      <c r="B40" s="7">
        <v>52842601.712930001</v>
      </c>
      <c r="C40" s="7">
        <v>23239357.784139998</v>
      </c>
      <c r="D40" s="11">
        <f t="shared" si="0"/>
        <v>0.43978451156491</v>
      </c>
      <c r="E40" s="7">
        <v>27450932.435429998</v>
      </c>
      <c r="F40" s="11">
        <f t="shared" si="1"/>
        <v>0.84657808396139356</v>
      </c>
    </row>
    <row r="41" spans="1:6" ht="31.5">
      <c r="A41" s="5" t="s">
        <v>38</v>
      </c>
      <c r="B41" s="9">
        <v>49222805.800000004</v>
      </c>
      <c r="C41" s="9">
        <v>23141215.622310001</v>
      </c>
      <c r="D41" s="13">
        <f t="shared" si="0"/>
        <v>0.47013198955655633</v>
      </c>
      <c r="E41" s="9">
        <v>27413210.182020001</v>
      </c>
      <c r="F41" s="13">
        <f t="shared" si="1"/>
        <v>0.84416292249814839</v>
      </c>
    </row>
    <row r="42" spans="1:6" ht="15.75">
      <c r="A42" s="5" t="s">
        <v>39</v>
      </c>
      <c r="B42" s="9"/>
      <c r="C42" s="9">
        <v>0</v>
      </c>
      <c r="D42" s="13"/>
      <c r="E42" s="9">
        <v>0</v>
      </c>
      <c r="F42" s="13"/>
    </row>
    <row r="43" spans="1:6" ht="15.75">
      <c r="A43" s="5" t="s">
        <v>40</v>
      </c>
      <c r="B43" s="9">
        <v>24956132.200000003</v>
      </c>
      <c r="C43" s="9">
        <v>6487969.0388500001</v>
      </c>
      <c r="D43" s="13">
        <f t="shared" si="0"/>
        <v>0.2599749427056649</v>
      </c>
      <c r="E43" s="9">
        <v>4138432.6101600002</v>
      </c>
      <c r="F43" s="13">
        <f t="shared" si="1"/>
        <v>1.5677358193345481</v>
      </c>
    </row>
    <row r="44" spans="1:6" ht="15.75">
      <c r="A44" s="5" t="s">
        <v>41</v>
      </c>
      <c r="B44" s="9">
        <v>4470273.8</v>
      </c>
      <c r="C44" s="9">
        <v>1214508.60146</v>
      </c>
      <c r="D44" s="13">
        <f t="shared" si="0"/>
        <v>0.2716855064806098</v>
      </c>
      <c r="E44" s="9">
        <v>1887939.9286799999</v>
      </c>
      <c r="F44" s="13">
        <f t="shared" si="1"/>
        <v>0.64329832904649353</v>
      </c>
    </row>
    <row r="45" spans="1:6" ht="31.5">
      <c r="A45" s="5" t="s">
        <v>42</v>
      </c>
      <c r="B45" s="9">
        <v>19796399.800000001</v>
      </c>
      <c r="C45" s="9">
        <v>15438737.982000001</v>
      </c>
      <c r="D45" s="13">
        <f t="shared" si="0"/>
        <v>0.77987604503723951</v>
      </c>
      <c r="E45" s="9">
        <v>21386837.643180002</v>
      </c>
      <c r="F45" s="13">
        <f t="shared" si="1"/>
        <v>0.72188035648754378</v>
      </c>
    </row>
    <row r="46" spans="1:6" ht="47.25">
      <c r="A46" s="5" t="s">
        <v>43</v>
      </c>
      <c r="B46" s="9">
        <v>2564926.2999999998</v>
      </c>
      <c r="C46" s="9">
        <v>76442.569000000003</v>
      </c>
      <c r="D46" s="13">
        <f t="shared" si="0"/>
        <v>2.9803027478801244E-2</v>
      </c>
      <c r="E46" s="9">
        <v>39087.022429999997</v>
      </c>
      <c r="F46" s="13"/>
    </row>
    <row r="47" spans="1:6" ht="47.25">
      <c r="A47" s="5" t="s">
        <v>44</v>
      </c>
      <c r="B47" s="9">
        <v>72582.297680000003</v>
      </c>
      <c r="C47" s="9">
        <v>954.29499999999996</v>
      </c>
      <c r="D47" s="13">
        <f t="shared" si="0"/>
        <v>1.3147765095661269E-2</v>
      </c>
      <c r="E47" s="9">
        <v>695.9</v>
      </c>
      <c r="F47" s="13">
        <f t="shared" si="1"/>
        <v>1.371310533122575</v>
      </c>
    </row>
    <row r="48" spans="1:6" ht="31.5">
      <c r="A48" s="5" t="s">
        <v>45</v>
      </c>
      <c r="B48" s="9">
        <v>415635.51065000001</v>
      </c>
      <c r="C48" s="9">
        <v>20229.650509999999</v>
      </c>
      <c r="D48" s="13">
        <f t="shared" si="0"/>
        <v>4.867161248653526E-2</v>
      </c>
      <c r="E48" s="9">
        <v>19226.31264</v>
      </c>
      <c r="F48" s="13">
        <f t="shared" si="1"/>
        <v>1.0521856628874624</v>
      </c>
    </row>
    <row r="49" spans="1:6" ht="31.5">
      <c r="A49" s="5" t="s">
        <v>46</v>
      </c>
      <c r="B49" s="9">
        <v>591558.81454000005</v>
      </c>
      <c r="C49" s="9">
        <v>312600.90862</v>
      </c>
      <c r="D49" s="13">
        <f t="shared" si="0"/>
        <v>0.52843588995133217</v>
      </c>
      <c r="E49" s="9">
        <v>92155.563859999995</v>
      </c>
      <c r="F49" s="13">
        <f t="shared" si="1"/>
        <v>3.3921002219127439</v>
      </c>
    </row>
    <row r="50" spans="1:6" ht="31.5">
      <c r="A50" s="5" t="s">
        <v>47</v>
      </c>
      <c r="B50" s="9">
        <v>-24907.00994</v>
      </c>
      <c r="C50" s="9">
        <v>-312085.26130000001</v>
      </c>
      <c r="D50" s="13">
        <f t="shared" si="0"/>
        <v>12.530017133802936</v>
      </c>
      <c r="E50" s="9">
        <v>-113442.54552</v>
      </c>
      <c r="F50" s="13">
        <f t="shared" si="1"/>
        <v>2.7510424759022984</v>
      </c>
    </row>
    <row r="51" spans="1:6" ht="27" customHeight="1">
      <c r="A51" s="6" t="s">
        <v>48</v>
      </c>
      <c r="B51" s="10">
        <f t="shared" ref="B51:C51" si="2">B5+B40</f>
        <v>287368192.13009</v>
      </c>
      <c r="C51" s="10">
        <f t="shared" si="2"/>
        <v>80233430.753060013</v>
      </c>
      <c r="D51" s="14">
        <f t="shared" si="0"/>
        <v>0.27920080562270017</v>
      </c>
      <c r="E51" s="10">
        <f t="shared" ref="E51" si="3">E5+E40</f>
        <v>93062499.643640012</v>
      </c>
      <c r="F51" s="14">
        <f t="shared" si="1"/>
        <v>0.86214566619523691</v>
      </c>
    </row>
    <row r="53" spans="1:6" ht="31.5" customHeight="1">
      <c r="A53" s="17" t="s">
        <v>50</v>
      </c>
      <c r="B53" s="17"/>
      <c r="C53" s="17"/>
      <c r="D53" s="17"/>
      <c r="E53" s="17"/>
      <c r="F53" s="17"/>
    </row>
    <row r="54" spans="1:6" ht="69" customHeight="1">
      <c r="A54" s="17"/>
      <c r="B54" s="17"/>
      <c r="C54" s="17"/>
      <c r="D54" s="17"/>
      <c r="E54" s="17"/>
      <c r="F54" s="17"/>
    </row>
  </sheetData>
  <mergeCells count="4">
    <mergeCell ref="A1:F2"/>
    <mergeCell ref="A3:F3"/>
    <mergeCell ref="A53:F53"/>
    <mergeCell ref="A54:F54"/>
  </mergeCells>
  <pageMargins left="0.62992125984251968" right="0.31496062992125984" top="0.47244094488188981" bottom="0.55118110236220474" header="0.31496062992125984" footer="0.31496062992125984"/>
  <pageSetup paperSize="9" fitToHeight="4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Универсальный отчет</vt:lpstr>
      <vt:lpstr>'Универсальный отчет'!Заголовки_для_печати</vt:lpstr>
      <vt:lpstr>'Универсальный отчет'!Область_печати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Сульдина</cp:lastModifiedBy>
  <cp:lastPrinted>2023-06-07T05:56:59Z</cp:lastPrinted>
  <dcterms:created xsi:type="dcterms:W3CDTF">2019-06-13T11:12:32Z</dcterms:created>
  <dcterms:modified xsi:type="dcterms:W3CDTF">2023-06-07T05:57:21Z</dcterms:modified>
</cp:coreProperties>
</file>