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 1" sheetId="1" r:id="rId1"/>
  </sheets>
  <definedNames>
    <definedName name="_xlnm._FilterDatabase" localSheetId="0" hidden="1">'Лист 1'!$A$4:$D$4</definedName>
    <definedName name="_xlnm.Print_Titles" localSheetId="0">'Лист 1'!$4:$4</definedName>
    <definedName name="_xlnm.Print_Area" localSheetId="0">'Лист 1'!$A$1:$E$82</definedName>
  </definedNames>
  <calcPr calcId="125725"/>
</workbook>
</file>

<file path=xl/calcChain.xml><?xml version="1.0" encoding="utf-8"?>
<calcChain xmlns="http://schemas.openxmlformats.org/spreadsheetml/2006/main">
  <c r="C82" i="1"/>
  <c r="D64" l="1"/>
  <c r="D70"/>
  <c r="D79"/>
  <c r="D75"/>
  <c r="D55"/>
  <c r="D52"/>
  <c r="D42"/>
  <c r="D32"/>
  <c r="D37"/>
  <c r="D5"/>
  <c r="D14"/>
  <c r="D17"/>
  <c r="D22"/>
  <c r="E12"/>
  <c r="E34"/>
  <c r="E39"/>
  <c r="D82" l="1"/>
  <c r="E82" s="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/>
  <c r="E5"/>
</calcChain>
</file>

<file path=xl/sharedStrings.xml><?xml version="1.0" encoding="utf-8"?>
<sst xmlns="http://schemas.openxmlformats.org/spreadsheetml/2006/main" count="162" uniqueCount="162">
  <si>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</si>
  <si>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</si>
  <si>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</si>
  <si>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</si>
  <si>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</si>
  <si>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</si>
  <si>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</si>
  <si>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</si>
  <si>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</si>
  <si>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</si>
  <si>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</si>
  <si>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</si>
  <si>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</si>
  <si>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</si>
  <si>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</si>
  <si>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</si>
  <si>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</si>
  <si>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</si>
  <si>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</si>
  <si>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</si>
  <si>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</si>
  <si>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</si>
  <si>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</si>
  <si>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</si>
  <si>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</si>
  <si>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</si>
  <si>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</si>
  <si>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</si>
  <si>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</si>
  <si>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</si>
  <si>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</si>
  <si>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</si>
  <si>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</si>
  <si>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</si>
  <si>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</si>
  <si>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</si>
  <si>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</si>
  <si>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</si>
  <si>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</si>
  <si>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</si>
  <si>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</si>
  <si>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</si>
  <si>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</si>
  <si>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</si>
  <si>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</si>
  <si>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</si>
  <si>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</si>
  <si>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</si>
  <si>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</si>
  <si>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</si>
  <si>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</si>
  <si>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</si>
  <si>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</si>
  <si>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</si>
  <si>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</si>
  <si>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</si>
  <si>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</si>
  <si>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</si>
  <si>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</si>
  <si>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</si>
  <si>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</si>
  <si>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</si>
  <si>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</si>
  <si>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</si>
  <si>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</si>
  <si>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</si>
  <si>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</si>
  <si>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</si>
  <si>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</si>
  <si>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</si>
  <si>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</si>
  <si>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</si>
  <si>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</si>
  <si>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</si>
  <si>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</si>
  <si>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</si>
  <si>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</si>
  <si>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</si>
  <si>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</si>
  <si>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</si>
  <si>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</si>
  <si>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</si>
  <si>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</si>
  <si>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</si>
  <si>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</si>
  <si>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</si>
  <si>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</si>
  <si>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</si>
  <si>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</si>
  <si>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</si>
  <si>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</si>
  <si>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</si>
  <si>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</si>
  <si>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</si>
  <si>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</si>
  <si>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</si>
  <si>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</si>
  <si>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</si>
  <si>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</si>
  <si>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</si>
  <si>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</si>
  <si>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</si>
  <si>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</si>
  <si>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</si>
  <si>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</si>
  <si>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</si>
  <si>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</si>
  <si>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</si>
  <si>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</si>
  <si>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</si>
  <si>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</si>
  <si>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</si>
  <si>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</si>
  <si>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</si>
  <si>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</si>
  <si>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</si>
  <si>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</si>
  <si>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</si>
  <si>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</si>
  <si>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</si>
  <si>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</si>
  <si>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</si>
  <si>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</si>
  <si>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</si>
  <si>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</si>
  <si>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</si>
  <si>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</si>
  <si>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</si>
  <si>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</si>
  <si>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</si>
  <si>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</si>
  <si>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</si>
  <si>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</si>
  <si>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</si>
  <si>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</si>
  <si>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</si>
  <si>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</si>
  <si>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</si>
  <si>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</si>
  <si>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</si>
  <si>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</si>
  <si>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</si>
  <si>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</si>
  <si>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</si>
  <si>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</si>
  <si>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</si>
  <si>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</si>
  <si>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</si>
  <si>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</si>
  <si>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</si>
  <si>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</si>
  <si>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</si>
  <si>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</si>
  <si>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</si>
  <si>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</si>
  <si>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</si>
  <si>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</si>
  <si>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ИТОГО РАСХОДЫ</t>
  </si>
  <si>
    <t>Факт на 01.10.2019</t>
  </si>
  <si>
    <t>Факт на 01.10.2020</t>
  </si>
  <si>
    <t>III квартал 2020/            III квартал 2019, %</t>
  </si>
  <si>
    <t>Сведения о расходах консолидированного бюджета Самарской области  по разделам и подразделам бюджетной классификации расходов бюджетов за III квартал 2020 года в сравнении с III кварталом 2019 года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</si>
</sst>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0" fontId="3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Normal="100" workbookViewId="0">
      <selection activeCell="A3" sqref="A3:E3"/>
    </sheetView>
  </sheetViews>
  <sheetFormatPr defaultColWidth="17.140625" defaultRowHeight="15"/>
  <cols>
    <col min="1" max="1" width="33.140625" customWidth="1"/>
    <col min="2" max="2" width="12" customWidth="1"/>
    <col min="3" max="3" width="20.28515625" style="11" customWidth="1"/>
    <col min="4" max="4" width="20.85546875" style="11" customWidth="1"/>
    <col min="5" max="5" width="20.28515625" customWidth="1"/>
  </cols>
  <sheetData>
    <row r="1" spans="1:5" ht="25.5" customHeight="1">
      <c r="A1" s="15" t="s">
        <v>161</v>
      </c>
      <c r="B1" s="15"/>
      <c r="C1" s="15"/>
      <c r="D1" s="15"/>
      <c r="E1" s="15"/>
    </row>
    <row r="2" spans="1:5" ht="32.25" customHeight="1">
      <c r="A2" s="15"/>
      <c r="B2" s="15"/>
      <c r="C2" s="15"/>
      <c r="D2" s="15"/>
      <c r="E2" s="15"/>
    </row>
    <row r="3" spans="1:5" ht="15.75">
      <c r="A3" s="16" t="s">
        <v>150</v>
      </c>
      <c r="B3" s="16"/>
      <c r="C3" s="16"/>
      <c r="D3" s="16"/>
      <c r="E3" s="16"/>
    </row>
    <row r="4" spans="1:5" ht="37.5" customHeight="1">
      <c r="A4" s="1" t="s">
        <v>17</v>
      </c>
      <c r="B4" s="1" t="s">
        <v>16</v>
      </c>
      <c r="C4" s="12" t="s">
        <v>158</v>
      </c>
      <c r="D4" s="12" t="s">
        <v>159</v>
      </c>
      <c r="E4" s="2" t="s">
        <v>160</v>
      </c>
    </row>
    <row r="5" spans="1:5" ht="31.5">
      <c r="A5" s="3" t="s">
        <v>0</v>
      </c>
      <c r="B5" s="8" t="s">
        <v>1</v>
      </c>
      <c r="C5" s="4">
        <v>8709030.1784300003</v>
      </c>
      <c r="D5" s="4">
        <f>SUM(D6:D13)</f>
        <v>9372806.6996899992</v>
      </c>
      <c r="E5" s="13">
        <f t="shared" ref="E5:E13" si="0">D5/C5</f>
        <v>1.0762170422722843</v>
      </c>
    </row>
    <row r="6" spans="1:5" ht="63">
      <c r="A6" s="5" t="s">
        <v>2</v>
      </c>
      <c r="B6" s="9" t="s">
        <v>3</v>
      </c>
      <c r="C6" s="6">
        <v>351035.04904000001</v>
      </c>
      <c r="D6" s="6">
        <v>363796.11683999997</v>
      </c>
      <c r="E6" s="14">
        <f t="shared" si="0"/>
        <v>1.0363526885275374</v>
      </c>
    </row>
    <row r="7" spans="1:5" ht="94.5">
      <c r="A7" s="5" t="s">
        <v>4</v>
      </c>
      <c r="B7" s="9" t="s">
        <v>5</v>
      </c>
      <c r="C7" s="6">
        <v>400622.17531999998</v>
      </c>
      <c r="D7" s="6">
        <v>426514.8811</v>
      </c>
      <c r="E7" s="14">
        <f t="shared" si="0"/>
        <v>1.0646312345524009</v>
      </c>
    </row>
    <row r="8" spans="1:5" ht="93" customHeight="1">
      <c r="A8" s="5" t="s">
        <v>6</v>
      </c>
      <c r="B8" s="9" t="s">
        <v>7</v>
      </c>
      <c r="C8" s="6">
        <v>2187361.13528</v>
      </c>
      <c r="D8" s="6">
        <v>2238006.69979</v>
      </c>
      <c r="E8" s="14">
        <f t="shared" si="0"/>
        <v>1.0231537278838581</v>
      </c>
    </row>
    <row r="9" spans="1:5" ht="15.75">
      <c r="A9" s="5" t="s">
        <v>8</v>
      </c>
      <c r="B9" s="9" t="s">
        <v>9</v>
      </c>
      <c r="C9" s="6">
        <v>345929.61385000002</v>
      </c>
      <c r="D9" s="6">
        <v>365601.79725</v>
      </c>
      <c r="E9" s="14">
        <f t="shared" si="0"/>
        <v>1.0568675898575428</v>
      </c>
    </row>
    <row r="10" spans="1:5" ht="83.25" customHeight="1">
      <c r="A10" s="5" t="s">
        <v>10</v>
      </c>
      <c r="B10" s="9" t="s">
        <v>11</v>
      </c>
      <c r="C10" s="6">
        <v>608959.70105999999</v>
      </c>
      <c r="D10" s="6">
        <v>665912.38214</v>
      </c>
      <c r="E10" s="14">
        <f t="shared" si="0"/>
        <v>1.0935245484731815</v>
      </c>
    </row>
    <row r="11" spans="1:5" ht="31.5">
      <c r="A11" s="5" t="s">
        <v>12</v>
      </c>
      <c r="B11" s="9" t="s">
        <v>13</v>
      </c>
      <c r="C11" s="6">
        <v>126137.43889</v>
      </c>
      <c r="D11" s="6">
        <v>464927.52374999999</v>
      </c>
      <c r="E11" s="14">
        <f t="shared" si="0"/>
        <v>3.685880479588989</v>
      </c>
    </row>
    <row r="12" spans="1:5" ht="35.25" customHeight="1">
      <c r="A12" s="5" t="s">
        <v>151</v>
      </c>
      <c r="B12" s="10" t="s">
        <v>152</v>
      </c>
      <c r="C12" s="6">
        <v>647.06822999999997</v>
      </c>
      <c r="D12" s="6">
        <v>500</v>
      </c>
      <c r="E12" s="14">
        <f t="shared" si="0"/>
        <v>0.77271603954346513</v>
      </c>
    </row>
    <row r="13" spans="1:5" ht="31.5">
      <c r="A13" s="5" t="s">
        <v>14</v>
      </c>
      <c r="B13" s="9" t="s">
        <v>15</v>
      </c>
      <c r="C13" s="6">
        <v>4688337.9967600005</v>
      </c>
      <c r="D13" s="6">
        <v>4847547.2988200001</v>
      </c>
      <c r="E13" s="14">
        <f t="shared" si="0"/>
        <v>1.0339585802410205</v>
      </c>
    </row>
    <row r="14" spans="1:5" ht="31.5">
      <c r="A14" s="3" t="s">
        <v>23</v>
      </c>
      <c r="B14" s="8" t="s">
        <v>18</v>
      </c>
      <c r="C14" s="4">
        <v>34800.219649999999</v>
      </c>
      <c r="D14" s="4">
        <f>SUM(D15:D16)</f>
        <v>33403.177349999998</v>
      </c>
      <c r="E14" s="13">
        <f t="shared" ref="E14:E79" si="1">D14/C14</f>
        <v>0.95985535970604141</v>
      </c>
    </row>
    <row r="15" spans="1:5" ht="31.5">
      <c r="A15" s="5" t="s">
        <v>19</v>
      </c>
      <c r="B15" s="9" t="s">
        <v>20</v>
      </c>
      <c r="C15" s="6">
        <v>29682.989120000002</v>
      </c>
      <c r="D15" s="6">
        <v>29340.871219999997</v>
      </c>
      <c r="E15" s="14">
        <f t="shared" si="1"/>
        <v>0.98847427735067661</v>
      </c>
    </row>
    <row r="16" spans="1:5" ht="31.5">
      <c r="A16" s="5" t="s">
        <v>21</v>
      </c>
      <c r="B16" s="9" t="s">
        <v>22</v>
      </c>
      <c r="C16" s="6">
        <v>5117.2305299999998</v>
      </c>
      <c r="D16" s="6">
        <v>4062.3061299999999</v>
      </c>
      <c r="E16" s="14">
        <f t="shared" si="1"/>
        <v>0.79384856831923889</v>
      </c>
    </row>
    <row r="17" spans="1:5" ht="63">
      <c r="A17" s="3" t="s">
        <v>24</v>
      </c>
      <c r="B17" s="8" t="s">
        <v>25</v>
      </c>
      <c r="C17" s="4">
        <v>1335140.1991199998</v>
      </c>
      <c r="D17" s="4">
        <f>SUM(D18:D21)</f>
        <v>1598465.97456</v>
      </c>
      <c r="E17" s="13">
        <f t="shared" si="1"/>
        <v>1.1972270594605421</v>
      </c>
    </row>
    <row r="18" spans="1:5" ht="63">
      <c r="A18" s="5" t="s">
        <v>26</v>
      </c>
      <c r="B18" s="9" t="s">
        <v>27</v>
      </c>
      <c r="C18" s="6">
        <v>414420.59002</v>
      </c>
      <c r="D18" s="6">
        <v>562079.37312999996</v>
      </c>
      <c r="E18" s="14">
        <f t="shared" si="1"/>
        <v>1.3563017539810798</v>
      </c>
    </row>
    <row r="19" spans="1:5" ht="31.5">
      <c r="A19" s="5" t="s">
        <v>28</v>
      </c>
      <c r="B19" s="9" t="s">
        <v>29</v>
      </c>
      <c r="C19" s="6">
        <v>636960.11976999999</v>
      </c>
      <c r="D19" s="6">
        <v>683682.48043</v>
      </c>
      <c r="E19" s="14">
        <f t="shared" si="1"/>
        <v>1.0733520972661066</v>
      </c>
    </row>
    <row r="20" spans="1:5" ht="15.75">
      <c r="A20" s="5" t="s">
        <v>30</v>
      </c>
      <c r="B20" s="9" t="s">
        <v>31</v>
      </c>
      <c r="C20" s="6">
        <v>5317.3789999999999</v>
      </c>
      <c r="D20" s="6">
        <v>5716.2370000000001</v>
      </c>
      <c r="E20" s="14">
        <f t="shared" si="1"/>
        <v>1.0750102635151642</v>
      </c>
    </row>
    <row r="21" spans="1:5" ht="63">
      <c r="A21" s="5" t="s">
        <v>32</v>
      </c>
      <c r="B21" s="9" t="s">
        <v>33</v>
      </c>
      <c r="C21" s="6">
        <v>278442.11033</v>
      </c>
      <c r="D21" s="6">
        <v>346987.88400000002</v>
      </c>
      <c r="E21" s="14">
        <f t="shared" si="1"/>
        <v>1.2461760313077714</v>
      </c>
    </row>
    <row r="22" spans="1:5" ht="31.5">
      <c r="A22" s="3" t="s">
        <v>34</v>
      </c>
      <c r="B22" s="8" t="s">
        <v>35</v>
      </c>
      <c r="C22" s="4">
        <v>23961488.04628</v>
      </c>
      <c r="D22" s="4">
        <f>SUM(D23:D31)</f>
        <v>25419808.86414</v>
      </c>
      <c r="E22" s="13">
        <f t="shared" si="1"/>
        <v>1.0608610289579408</v>
      </c>
    </row>
    <row r="23" spans="1:5" ht="15.75">
      <c r="A23" s="5" t="s">
        <v>36</v>
      </c>
      <c r="B23" s="9" t="s">
        <v>37</v>
      </c>
      <c r="C23" s="6">
        <v>399486.91563</v>
      </c>
      <c r="D23" s="6">
        <v>464573.10279999999</v>
      </c>
      <c r="E23" s="14">
        <f t="shared" si="1"/>
        <v>1.1629244529006852</v>
      </c>
    </row>
    <row r="24" spans="1:5" ht="31.5">
      <c r="A24" s="5" t="s">
        <v>38</v>
      </c>
      <c r="B24" s="9" t="s">
        <v>39</v>
      </c>
      <c r="C24" s="6">
        <v>70029.199010000011</v>
      </c>
      <c r="D24" s="6">
        <v>66182.306670000005</v>
      </c>
      <c r="E24" s="14">
        <f t="shared" si="1"/>
        <v>0.94506730914556547</v>
      </c>
    </row>
    <row r="25" spans="1:5" ht="31.5">
      <c r="A25" s="5" t="s">
        <v>40</v>
      </c>
      <c r="B25" s="9" t="s">
        <v>41</v>
      </c>
      <c r="C25" s="6">
        <v>2585995.6833699998</v>
      </c>
      <c r="D25" s="6">
        <v>2805423.4562199996</v>
      </c>
      <c r="E25" s="14">
        <f t="shared" si="1"/>
        <v>1.0848523353155979</v>
      </c>
    </row>
    <row r="26" spans="1:5" ht="15.75">
      <c r="A26" s="5" t="s">
        <v>42</v>
      </c>
      <c r="B26" s="9" t="s">
        <v>43</v>
      </c>
      <c r="C26" s="6">
        <v>41251.139579999995</v>
      </c>
      <c r="D26" s="6">
        <v>27808.955870000002</v>
      </c>
      <c r="E26" s="14">
        <f t="shared" si="1"/>
        <v>0.67413788208369307</v>
      </c>
    </row>
    <row r="27" spans="1:5" ht="15.75">
      <c r="A27" s="5" t="s">
        <v>44</v>
      </c>
      <c r="B27" s="9" t="s">
        <v>45</v>
      </c>
      <c r="C27" s="6">
        <v>395830.42093999998</v>
      </c>
      <c r="D27" s="6">
        <v>463955.61397000001</v>
      </c>
      <c r="E27" s="14">
        <f t="shared" si="1"/>
        <v>1.1721070171115686</v>
      </c>
    </row>
    <row r="28" spans="1:5" ht="15.75">
      <c r="A28" s="5" t="s">
        <v>46</v>
      </c>
      <c r="B28" s="9" t="s">
        <v>47</v>
      </c>
      <c r="C28" s="6">
        <v>1794768.8691099999</v>
      </c>
      <c r="D28" s="6">
        <v>2206802.4682700001</v>
      </c>
      <c r="E28" s="14">
        <f t="shared" si="1"/>
        <v>1.2295747414898732</v>
      </c>
    </row>
    <row r="29" spans="1:5" ht="31.5">
      <c r="A29" s="5" t="s">
        <v>48</v>
      </c>
      <c r="B29" s="9" t="s">
        <v>49</v>
      </c>
      <c r="C29" s="6">
        <v>12982686.20215</v>
      </c>
      <c r="D29" s="6">
        <v>15193665.753120001</v>
      </c>
      <c r="E29" s="14">
        <f t="shared" si="1"/>
        <v>1.1703021637081432</v>
      </c>
    </row>
    <row r="30" spans="1:5" ht="15.75">
      <c r="A30" s="5" t="s">
        <v>50</v>
      </c>
      <c r="B30" s="9" t="s">
        <v>51</v>
      </c>
      <c r="C30" s="6">
        <v>490442.66352999996</v>
      </c>
      <c r="D30" s="6">
        <v>447565.23745999997</v>
      </c>
      <c r="E30" s="14">
        <f t="shared" si="1"/>
        <v>0.91257402901822138</v>
      </c>
    </row>
    <row r="31" spans="1:5" ht="31.5">
      <c r="A31" s="5" t="s">
        <v>52</v>
      </c>
      <c r="B31" s="9" t="s">
        <v>53</v>
      </c>
      <c r="C31" s="6">
        <v>5200996.9529600004</v>
      </c>
      <c r="D31" s="6">
        <v>3743831.9697600002</v>
      </c>
      <c r="E31" s="14">
        <f t="shared" si="1"/>
        <v>0.71982967950583088</v>
      </c>
    </row>
    <row r="32" spans="1:5" ht="47.25">
      <c r="A32" s="3" t="s">
        <v>54</v>
      </c>
      <c r="B32" s="8" t="s">
        <v>55</v>
      </c>
      <c r="C32" s="4">
        <v>5504247.1582599999</v>
      </c>
      <c r="D32" s="4">
        <f>SUM(D33:D36)</f>
        <v>8011994.2362899994</v>
      </c>
      <c r="E32" s="13">
        <f t="shared" si="1"/>
        <v>1.4556021933474999</v>
      </c>
    </row>
    <row r="33" spans="1:5" ht="15.75">
      <c r="A33" s="5" t="s">
        <v>56</v>
      </c>
      <c r="B33" s="9" t="s">
        <v>57</v>
      </c>
      <c r="C33" s="6">
        <v>604638.92715</v>
      </c>
      <c r="D33" s="6">
        <v>2146594.2477699998</v>
      </c>
      <c r="E33" s="14">
        <f t="shared" si="1"/>
        <v>3.5502084820904503</v>
      </c>
    </row>
    <row r="34" spans="1:5" ht="15.75">
      <c r="A34" s="5" t="s">
        <v>153</v>
      </c>
      <c r="B34" s="10" t="s">
        <v>154</v>
      </c>
      <c r="C34" s="6">
        <v>685100.02046999999</v>
      </c>
      <c r="D34" s="6">
        <v>771783.91009999998</v>
      </c>
      <c r="E34" s="14">
        <f t="shared" si="1"/>
        <v>1.1265273493504382</v>
      </c>
    </row>
    <row r="35" spans="1:5" ht="15.75">
      <c r="A35" s="5" t="s">
        <v>58</v>
      </c>
      <c r="B35" s="9" t="s">
        <v>59</v>
      </c>
      <c r="C35" s="6">
        <v>3277344.1330900001</v>
      </c>
      <c r="D35" s="6">
        <v>3844486.7136200001</v>
      </c>
      <c r="E35" s="14">
        <f t="shared" si="1"/>
        <v>1.1730494441532073</v>
      </c>
    </row>
    <row r="36" spans="1:5" ht="47.25">
      <c r="A36" s="5" t="s">
        <v>60</v>
      </c>
      <c r="B36" s="9" t="s">
        <v>61</v>
      </c>
      <c r="C36" s="6">
        <v>937164.07754999993</v>
      </c>
      <c r="D36" s="6">
        <v>1249129.3647999999</v>
      </c>
      <c r="E36" s="14">
        <f t="shared" si="1"/>
        <v>1.3328822505292366</v>
      </c>
    </row>
    <row r="37" spans="1:5" ht="31.5">
      <c r="A37" s="3" t="s">
        <v>62</v>
      </c>
      <c r="B37" s="8" t="s">
        <v>63</v>
      </c>
      <c r="C37" s="4">
        <v>183407.69876</v>
      </c>
      <c r="D37" s="4">
        <f>SUM(D38:D41)</f>
        <v>772953.78697000002</v>
      </c>
      <c r="E37" s="13">
        <f t="shared" si="1"/>
        <v>4.2144020790613403</v>
      </c>
    </row>
    <row r="38" spans="1:5" ht="15.75">
      <c r="A38" s="5" t="s">
        <v>64</v>
      </c>
      <c r="B38" s="9" t="s">
        <v>65</v>
      </c>
      <c r="C38" s="6">
        <v>309.19450000000001</v>
      </c>
      <c r="D38" s="6">
        <v>348.16980000000001</v>
      </c>
      <c r="E38" s="14">
        <f t="shared" si="1"/>
        <v>1.1260543120915798</v>
      </c>
    </row>
    <row r="39" spans="1:5" ht="31.5">
      <c r="A39" s="5" t="s">
        <v>155</v>
      </c>
      <c r="B39" s="10" t="s">
        <v>156</v>
      </c>
      <c r="C39" s="6">
        <v>921.15569999999991</v>
      </c>
      <c r="D39" s="6">
        <v>380150.91204999998</v>
      </c>
      <c r="E39" s="14">
        <f t="shared" si="1"/>
        <v>412.6890948511745</v>
      </c>
    </row>
    <row r="40" spans="1:5" ht="47.25">
      <c r="A40" s="5" t="s">
        <v>66</v>
      </c>
      <c r="B40" s="9" t="s">
        <v>67</v>
      </c>
      <c r="C40" s="6">
        <v>10846.96133</v>
      </c>
      <c r="D40" s="6">
        <v>11963.50014</v>
      </c>
      <c r="E40" s="14">
        <f t="shared" si="1"/>
        <v>1.1029356310980782</v>
      </c>
    </row>
    <row r="41" spans="1:5" ht="31.5">
      <c r="A41" s="5" t="s">
        <v>68</v>
      </c>
      <c r="B41" s="9" t="s">
        <v>69</v>
      </c>
      <c r="C41" s="6">
        <v>171330.38722999999</v>
      </c>
      <c r="D41" s="6">
        <v>380491.20498000004</v>
      </c>
      <c r="E41" s="14">
        <f t="shared" si="1"/>
        <v>2.2208039748910107</v>
      </c>
    </row>
    <row r="42" spans="1:5" ht="15.75">
      <c r="A42" s="3" t="s">
        <v>70</v>
      </c>
      <c r="B42" s="8" t="s">
        <v>71</v>
      </c>
      <c r="C42" s="4">
        <v>34883718.670529999</v>
      </c>
      <c r="D42" s="4">
        <f>SUM(D43:D51)</f>
        <v>35657535.386380002</v>
      </c>
      <c r="E42" s="13">
        <f t="shared" si="1"/>
        <v>1.0221827472913239</v>
      </c>
    </row>
    <row r="43" spans="1:5" ht="15.75">
      <c r="A43" s="5" t="s">
        <v>72</v>
      </c>
      <c r="B43" s="9" t="s">
        <v>73</v>
      </c>
      <c r="C43" s="6">
        <v>10610277.566809999</v>
      </c>
      <c r="D43" s="6">
        <v>11015162.073009999</v>
      </c>
      <c r="E43" s="14">
        <f t="shared" si="1"/>
        <v>1.0381596526245949</v>
      </c>
    </row>
    <row r="44" spans="1:5" ht="15.75">
      <c r="A44" s="5" t="s">
        <v>74</v>
      </c>
      <c r="B44" s="9" t="s">
        <v>75</v>
      </c>
      <c r="C44" s="6">
        <v>13358165.99997</v>
      </c>
      <c r="D44" s="6">
        <v>14047253.79049</v>
      </c>
      <c r="E44" s="14">
        <f t="shared" si="1"/>
        <v>1.0515855088581432</v>
      </c>
    </row>
    <row r="45" spans="1:5" ht="31.5">
      <c r="A45" s="5" t="s">
        <v>76</v>
      </c>
      <c r="B45" s="9" t="s">
        <v>77</v>
      </c>
      <c r="C45" s="6">
        <v>3685962.4830999998</v>
      </c>
      <c r="D45" s="6">
        <v>3597985.4638499999</v>
      </c>
      <c r="E45" s="14">
        <f t="shared" si="1"/>
        <v>0.97613187338358132</v>
      </c>
    </row>
    <row r="46" spans="1:5" ht="31.5">
      <c r="A46" s="5" t="s">
        <v>78</v>
      </c>
      <c r="B46" s="9" t="s">
        <v>79</v>
      </c>
      <c r="C46" s="6">
        <v>2775581.1760500004</v>
      </c>
      <c r="D46" s="6">
        <v>2967737.33892</v>
      </c>
      <c r="E46" s="14">
        <f t="shared" si="1"/>
        <v>1.0692309648617311</v>
      </c>
    </row>
    <row r="47" spans="1:5" ht="47.25">
      <c r="A47" s="5" t="s">
        <v>80</v>
      </c>
      <c r="B47" s="9" t="s">
        <v>81</v>
      </c>
      <c r="C47" s="6">
        <v>69041.269260000001</v>
      </c>
      <c r="D47" s="6">
        <v>64975.39529</v>
      </c>
      <c r="E47" s="14">
        <f t="shared" si="1"/>
        <v>0.94110951299738599</v>
      </c>
    </row>
    <row r="48" spans="1:5" ht="15.75">
      <c r="A48" s="5" t="s">
        <v>82</v>
      </c>
      <c r="B48" s="9" t="s">
        <v>83</v>
      </c>
      <c r="C48" s="6">
        <v>35533.619100000004</v>
      </c>
      <c r="D48" s="6">
        <v>8785.2870000000003</v>
      </c>
      <c r="E48" s="14">
        <f t="shared" si="1"/>
        <v>0.24723873397967502</v>
      </c>
    </row>
    <row r="49" spans="1:5" ht="15.75">
      <c r="A49" s="5" t="s">
        <v>84</v>
      </c>
      <c r="B49" s="9" t="s">
        <v>85</v>
      </c>
      <c r="C49" s="6">
        <v>1058665.3621699999</v>
      </c>
      <c r="D49" s="6">
        <v>586762.00797999999</v>
      </c>
      <c r="E49" s="14">
        <f t="shared" si="1"/>
        <v>0.55424691214727595</v>
      </c>
    </row>
    <row r="50" spans="1:5" ht="47.25">
      <c r="A50" s="5" t="s">
        <v>86</v>
      </c>
      <c r="B50" s="9" t="s">
        <v>87</v>
      </c>
      <c r="C50" s="6">
        <v>7400</v>
      </c>
      <c r="D50" s="6">
        <v>10488</v>
      </c>
      <c r="E50" s="14">
        <f t="shared" si="1"/>
        <v>1.4172972972972973</v>
      </c>
    </row>
    <row r="51" spans="1:5" ht="31.5">
      <c r="A51" s="5" t="s">
        <v>88</v>
      </c>
      <c r="B51" s="9" t="s">
        <v>89</v>
      </c>
      <c r="C51" s="6">
        <v>3283091.1940700002</v>
      </c>
      <c r="D51" s="6">
        <v>3358386.02984</v>
      </c>
      <c r="E51" s="14">
        <f t="shared" si="1"/>
        <v>1.0229341286364506</v>
      </c>
    </row>
    <row r="52" spans="1:5" ht="31.5">
      <c r="A52" s="3" t="s">
        <v>90</v>
      </c>
      <c r="B52" s="8" t="s">
        <v>91</v>
      </c>
      <c r="C52" s="4">
        <v>3971960.1866299999</v>
      </c>
      <c r="D52" s="4">
        <f>SUM(D53:D54)</f>
        <v>4167019.7927299999</v>
      </c>
      <c r="E52" s="13">
        <f t="shared" si="1"/>
        <v>1.0491091544060762</v>
      </c>
    </row>
    <row r="53" spans="1:5" ht="15.75">
      <c r="A53" s="5" t="s">
        <v>92</v>
      </c>
      <c r="B53" s="9" t="s">
        <v>93</v>
      </c>
      <c r="C53" s="6">
        <v>3581182.5291300002</v>
      </c>
      <c r="D53" s="6">
        <v>3714199.9617499998</v>
      </c>
      <c r="E53" s="14">
        <f t="shared" si="1"/>
        <v>1.0371434383860669</v>
      </c>
    </row>
    <row r="54" spans="1:5" ht="31.5">
      <c r="A54" s="5" t="s">
        <v>94</v>
      </c>
      <c r="B54" s="9" t="s">
        <v>95</v>
      </c>
      <c r="C54" s="6">
        <v>390777.65749999997</v>
      </c>
      <c r="D54" s="6">
        <v>452819.83098000003</v>
      </c>
      <c r="E54" s="14">
        <f t="shared" si="1"/>
        <v>1.1587659178800418</v>
      </c>
    </row>
    <row r="55" spans="1:5" ht="15.75">
      <c r="A55" s="3" t="s">
        <v>96</v>
      </c>
      <c r="B55" s="8" t="s">
        <v>97</v>
      </c>
      <c r="C55" s="4">
        <v>7894570.86094</v>
      </c>
      <c r="D55" s="4">
        <f>SUM(D56:D63)</f>
        <v>13463145.009170003</v>
      </c>
      <c r="E55" s="13">
        <f t="shared" si="1"/>
        <v>1.7053675552881107</v>
      </c>
    </row>
    <row r="56" spans="1:5" ht="31.5">
      <c r="A56" s="5" t="s">
        <v>98</v>
      </c>
      <c r="B56" s="9" t="s">
        <v>99</v>
      </c>
      <c r="C56" s="6">
        <v>2727970.05742</v>
      </c>
      <c r="D56" s="6">
        <v>5176245.0832799999</v>
      </c>
      <c r="E56" s="14">
        <f t="shared" si="1"/>
        <v>1.8974713704062705</v>
      </c>
    </row>
    <row r="57" spans="1:5" ht="15.75">
      <c r="A57" s="5" t="s">
        <v>100</v>
      </c>
      <c r="B57" s="9" t="s">
        <v>101</v>
      </c>
      <c r="C57" s="6">
        <v>3051476.7390799997</v>
      </c>
      <c r="D57" s="6">
        <v>3340038.7325999998</v>
      </c>
      <c r="E57" s="14">
        <f t="shared" si="1"/>
        <v>1.0945647036480441</v>
      </c>
    </row>
    <row r="58" spans="1:5" ht="47.25">
      <c r="A58" s="5" t="s">
        <v>102</v>
      </c>
      <c r="B58" s="9" t="s">
        <v>103</v>
      </c>
      <c r="C58" s="6">
        <v>147892.40552999999</v>
      </c>
      <c r="D58" s="6">
        <v>139286.37341</v>
      </c>
      <c r="E58" s="14">
        <f t="shared" si="1"/>
        <v>0.94180882994526549</v>
      </c>
    </row>
    <row r="59" spans="1:5" ht="15.75">
      <c r="A59" s="5" t="s">
        <v>104</v>
      </c>
      <c r="B59" s="9" t="s">
        <v>105</v>
      </c>
      <c r="C59" s="6">
        <v>99700.528480000008</v>
      </c>
      <c r="D59" s="6">
        <v>269842.22722</v>
      </c>
      <c r="E59" s="14">
        <f t="shared" si="1"/>
        <v>2.7065275513973885</v>
      </c>
    </row>
    <row r="60" spans="1:5" ht="31.5">
      <c r="A60" s="5" t="s">
        <v>106</v>
      </c>
      <c r="B60" s="9" t="s">
        <v>107</v>
      </c>
      <c r="C60" s="6">
        <v>196652.33392999999</v>
      </c>
      <c r="D60" s="6">
        <v>147144.66316999999</v>
      </c>
      <c r="E60" s="14">
        <f t="shared" si="1"/>
        <v>0.7482477335986123</v>
      </c>
    </row>
    <row r="61" spans="1:5" ht="63">
      <c r="A61" s="5" t="s">
        <v>108</v>
      </c>
      <c r="B61" s="9" t="s">
        <v>109</v>
      </c>
      <c r="C61" s="6">
        <v>306712.55330999999</v>
      </c>
      <c r="D61" s="6">
        <v>271873.49462000001</v>
      </c>
      <c r="E61" s="14">
        <f t="shared" si="1"/>
        <v>0.88641137014438565</v>
      </c>
    </row>
    <row r="62" spans="1:5" ht="47.25">
      <c r="A62" s="5" t="s">
        <v>110</v>
      </c>
      <c r="B62" s="9" t="s">
        <v>111</v>
      </c>
      <c r="C62" s="6">
        <v>84098.271840000001</v>
      </c>
      <c r="D62" s="6">
        <v>139395.59594999999</v>
      </c>
      <c r="E62" s="14">
        <f t="shared" si="1"/>
        <v>1.6575322286670189</v>
      </c>
    </row>
    <row r="63" spans="1:5" ht="31.5">
      <c r="A63" s="5" t="s">
        <v>112</v>
      </c>
      <c r="B63" s="9" t="s">
        <v>113</v>
      </c>
      <c r="C63" s="6">
        <v>1280067.97135</v>
      </c>
      <c r="D63" s="6">
        <v>3979318.83892</v>
      </c>
      <c r="E63" s="14">
        <f t="shared" si="1"/>
        <v>3.1086777639809902</v>
      </c>
    </row>
    <row r="64" spans="1:5" ht="15.75">
      <c r="A64" s="3" t="s">
        <v>114</v>
      </c>
      <c r="B64" s="8" t="s">
        <v>115</v>
      </c>
      <c r="C64" s="4">
        <v>32697172.554029997</v>
      </c>
      <c r="D64" s="4">
        <f>SUM(D65:D69)</f>
        <v>41145963.3785</v>
      </c>
      <c r="E64" s="13">
        <f t="shared" si="1"/>
        <v>1.2583951505442532</v>
      </c>
    </row>
    <row r="65" spans="1:5" ht="15.75">
      <c r="A65" s="5" t="s">
        <v>116</v>
      </c>
      <c r="B65" s="9" t="s">
        <v>117</v>
      </c>
      <c r="C65" s="6">
        <v>508437.71938000002</v>
      </c>
      <c r="D65" s="6">
        <v>426247.92297000001</v>
      </c>
      <c r="E65" s="14">
        <f t="shared" si="1"/>
        <v>0.83834834970500605</v>
      </c>
    </row>
    <row r="66" spans="1:5" ht="31.5">
      <c r="A66" s="5" t="s">
        <v>118</v>
      </c>
      <c r="B66" s="9" t="s">
        <v>119</v>
      </c>
      <c r="C66" s="6">
        <v>5428541.5825399999</v>
      </c>
      <c r="D66" s="6">
        <v>6012668.5028999997</v>
      </c>
      <c r="E66" s="14">
        <f t="shared" si="1"/>
        <v>1.1076029190305452</v>
      </c>
    </row>
    <row r="67" spans="1:5" ht="31.5">
      <c r="A67" s="5" t="s">
        <v>120</v>
      </c>
      <c r="B67" s="9" t="s">
        <v>121</v>
      </c>
      <c r="C67" s="6">
        <v>19422088.642110001</v>
      </c>
      <c r="D67" s="6">
        <v>22396594.020880003</v>
      </c>
      <c r="E67" s="14">
        <f t="shared" si="1"/>
        <v>1.1531506437634533</v>
      </c>
    </row>
    <row r="68" spans="1:5" ht="15.75">
      <c r="A68" s="5" t="s">
        <v>122</v>
      </c>
      <c r="B68" s="9" t="s">
        <v>123</v>
      </c>
      <c r="C68" s="6">
        <v>6604651.5676000006</v>
      </c>
      <c r="D68" s="6">
        <v>11652540.96191</v>
      </c>
      <c r="E68" s="14">
        <f t="shared" si="1"/>
        <v>1.7642930656740614</v>
      </c>
    </row>
    <row r="69" spans="1:5" ht="31.5">
      <c r="A69" s="5" t="s">
        <v>124</v>
      </c>
      <c r="B69" s="9" t="s">
        <v>125</v>
      </c>
      <c r="C69" s="6">
        <v>733453.04239999992</v>
      </c>
      <c r="D69" s="6">
        <v>657911.96984000003</v>
      </c>
      <c r="E69" s="14">
        <f t="shared" si="1"/>
        <v>0.89700625916989185</v>
      </c>
    </row>
    <row r="70" spans="1:5" ht="31.5">
      <c r="A70" s="3" t="s">
        <v>126</v>
      </c>
      <c r="B70" s="8" t="s">
        <v>127</v>
      </c>
      <c r="C70" s="4">
        <v>5014173.4929999998</v>
      </c>
      <c r="D70" s="4">
        <f>SUM(D71:D74)</f>
        <v>5378402.4851900004</v>
      </c>
      <c r="E70" s="13">
        <f t="shared" si="1"/>
        <v>1.0726398862541313</v>
      </c>
    </row>
    <row r="71" spans="1:5" ht="15.75">
      <c r="A71" s="5" t="s">
        <v>128</v>
      </c>
      <c r="B71" s="9" t="s">
        <v>129</v>
      </c>
      <c r="C71" s="6">
        <v>1343173.2941700001</v>
      </c>
      <c r="D71" s="6">
        <v>1564375.5957500001</v>
      </c>
      <c r="E71" s="14">
        <f t="shared" si="1"/>
        <v>1.1646863457903172</v>
      </c>
    </row>
    <row r="72" spans="1:5" ht="15.75">
      <c r="A72" s="5" t="s">
        <v>130</v>
      </c>
      <c r="B72" s="9" t="s">
        <v>131</v>
      </c>
      <c r="C72" s="6">
        <v>1092051.6648599999</v>
      </c>
      <c r="D72" s="6">
        <v>1409767.3083800001</v>
      </c>
      <c r="E72" s="14">
        <f t="shared" si="1"/>
        <v>1.2909346267612083</v>
      </c>
    </row>
    <row r="73" spans="1:5" ht="15.75">
      <c r="A73" s="5" t="s">
        <v>132</v>
      </c>
      <c r="B73" s="9" t="s">
        <v>133</v>
      </c>
      <c r="C73" s="6">
        <v>2507051.3405300002</v>
      </c>
      <c r="D73" s="6">
        <v>2326068.9642500002</v>
      </c>
      <c r="E73" s="14">
        <f t="shared" si="1"/>
        <v>0.92781066212958385</v>
      </c>
    </row>
    <row r="74" spans="1:5" ht="31.5">
      <c r="A74" s="5" t="s">
        <v>134</v>
      </c>
      <c r="B74" s="9" t="s">
        <v>135</v>
      </c>
      <c r="C74" s="6">
        <v>71897.193440000003</v>
      </c>
      <c r="D74" s="6">
        <v>78190.616810000007</v>
      </c>
      <c r="E74" s="14">
        <f t="shared" si="1"/>
        <v>1.0875336444843571</v>
      </c>
    </row>
    <row r="75" spans="1:5" ht="31.5">
      <c r="A75" s="3" t="s">
        <v>136</v>
      </c>
      <c r="B75" s="8" t="s">
        <v>137</v>
      </c>
      <c r="C75" s="4">
        <v>317468.74074000004</v>
      </c>
      <c r="D75" s="4">
        <f>SUM(D76:D78)</f>
        <v>341336.07445999992</v>
      </c>
      <c r="E75" s="13">
        <f t="shared" si="1"/>
        <v>1.0751801064393509</v>
      </c>
    </row>
    <row r="76" spans="1:5" ht="15.75">
      <c r="A76" s="5" t="s">
        <v>138</v>
      </c>
      <c r="B76" s="9" t="s">
        <v>139</v>
      </c>
      <c r="C76" s="6">
        <v>80711.799319999991</v>
      </c>
      <c r="D76" s="6">
        <v>142786.45591999998</v>
      </c>
      <c r="E76" s="14">
        <f t="shared" si="1"/>
        <v>1.7690902336830718</v>
      </c>
    </row>
    <row r="77" spans="1:5" ht="31.5">
      <c r="A77" s="5" t="s">
        <v>140</v>
      </c>
      <c r="B77" s="9" t="s">
        <v>141</v>
      </c>
      <c r="C77" s="6">
        <v>151914.32650999998</v>
      </c>
      <c r="D77" s="6">
        <v>105682.95990999999</v>
      </c>
      <c r="E77" s="14">
        <f t="shared" si="1"/>
        <v>0.69567474205958613</v>
      </c>
    </row>
    <row r="78" spans="1:5" ht="31.5">
      <c r="A78" s="5" t="s">
        <v>142</v>
      </c>
      <c r="B78" s="9" t="s">
        <v>143</v>
      </c>
      <c r="C78" s="6">
        <v>84842.614909999989</v>
      </c>
      <c r="D78" s="6">
        <v>92866.658629999991</v>
      </c>
      <c r="E78" s="14">
        <f t="shared" si="1"/>
        <v>1.0945756295761488</v>
      </c>
    </row>
    <row r="79" spans="1:5" ht="63">
      <c r="A79" s="3" t="s">
        <v>144</v>
      </c>
      <c r="B79" s="8" t="s">
        <v>145</v>
      </c>
      <c r="C79" s="4">
        <v>3081525.92661</v>
      </c>
      <c r="D79" s="4">
        <f>SUM(D80)</f>
        <v>2716687.9573000004</v>
      </c>
      <c r="E79" s="13">
        <f t="shared" si="1"/>
        <v>0.88160477049389641</v>
      </c>
    </row>
    <row r="80" spans="1:5" ht="47.25">
      <c r="A80" s="5" t="s">
        <v>146</v>
      </c>
      <c r="B80" s="9" t="s">
        <v>147</v>
      </c>
      <c r="C80" s="6">
        <v>3081525.92661</v>
      </c>
      <c r="D80" s="6">
        <v>2716687.9573000004</v>
      </c>
      <c r="E80" s="14">
        <f t="shared" ref="E80" si="2">D80/C80</f>
        <v>0.88160477049389641</v>
      </c>
    </row>
    <row r="81" spans="1:5" ht="78.75">
      <c r="A81" s="3" t="s">
        <v>148</v>
      </c>
      <c r="B81" s="8" t="s">
        <v>149</v>
      </c>
      <c r="C81" s="4">
        <v>0</v>
      </c>
      <c r="D81" s="4">
        <v>0</v>
      </c>
      <c r="E81" s="13"/>
    </row>
    <row r="82" spans="1:5" ht="15.75">
      <c r="A82" s="3" t="s">
        <v>157</v>
      </c>
      <c r="B82" s="8"/>
      <c r="C82" s="4">
        <f>C79+C75+C70+C55+C52+C42+C37+C32+C22+C17+C14+C5+C64</f>
        <v>127588703.93298002</v>
      </c>
      <c r="D82" s="4">
        <f>D79+D75+D70+D55+D52+D42+D37+D32+D22+D17+D14+D5+D64</f>
        <v>148079522.82273</v>
      </c>
      <c r="E82" s="7">
        <f>D82/C82</f>
        <v>1.1606005724496853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2020-11-19T11:54:25Z</cp:lastPrinted>
  <dcterms:created xsi:type="dcterms:W3CDTF">2019-06-13T06:02:48Z</dcterms:created>
  <dcterms:modified xsi:type="dcterms:W3CDTF">2020-11-19T11:55:28Z</dcterms:modified>
</cp:coreProperties>
</file>