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11760"/>
  </bookViews>
  <sheets>
    <sheet name="Рейтинг МО" sheetId="9" r:id="rId1"/>
    <sheet name="Бюджетное планирование (МФ)" sheetId="18" r:id="rId2"/>
    <sheet name="ЛК ЕПБС (ФК)" sheetId="8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_xlnm.Print_Area" localSheetId="2">'ЛК ЕПБС (ФК)'!$A$1:$AM$348</definedName>
    <definedName name="__xlnm.Print_Titles" localSheetId="2">('ЛК ЕПБС (ФК)'!$A$1:$A$65523,'ЛК ЕПБС (ФК)'!$A$4:$IS$4)</definedName>
    <definedName name="_xlnm._FilterDatabase" localSheetId="1" hidden="1">'Бюджетное планирование (МФ)'!$A$3:$AR$348</definedName>
    <definedName name="_xlnm._FilterDatabase" localSheetId="2" hidden="1">'ЛК ЕПБС (ФК)'!$A$1:$AN$348</definedName>
    <definedName name="_xlnm._FilterDatabase" localSheetId="0" hidden="1">'Рейтинг МО'!$A$1:$E$347</definedName>
    <definedName name="_xlnm.Print_Titles" localSheetId="1">'Бюджетное планирование (МФ)'!$3:$5</definedName>
    <definedName name="_xlnm.Print_Titles" localSheetId="2">'ЛК ЕПБС (ФК)'!$3:$4</definedName>
    <definedName name="_xlnm.Print_Titles" localSheetId="0">'Рейтинг МО'!$3:$5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7" i="9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AM6" i="18"/>
  <c r="AP6" s="1"/>
  <c r="AL6"/>
  <c r="AO6" s="1"/>
  <c r="AK6"/>
  <c r="AN6" s="1"/>
  <c r="Q348"/>
  <c r="AI347"/>
  <c r="AJ347" s="1"/>
  <c r="AI346"/>
  <c r="AJ346" s="1"/>
  <c r="AI345"/>
  <c r="AJ345" s="1"/>
  <c r="AI344"/>
  <c r="AJ344" s="1"/>
  <c r="AI343"/>
  <c r="AJ343" s="1"/>
  <c r="AI342"/>
  <c r="AJ342" s="1"/>
  <c r="AI341"/>
  <c r="AJ341" s="1"/>
  <c r="AI340"/>
  <c r="AJ340" s="1"/>
  <c r="AI339"/>
  <c r="AJ339" s="1"/>
  <c r="AI338"/>
  <c r="AJ338" s="1"/>
  <c r="AI337"/>
  <c r="AJ337" s="1"/>
  <c r="AI336"/>
  <c r="AJ336" s="1"/>
  <c r="AI335"/>
  <c r="AJ335" s="1"/>
  <c r="AI334"/>
  <c r="AJ334" s="1"/>
  <c r="AI333"/>
  <c r="AJ333" s="1"/>
  <c r="AI332"/>
  <c r="AJ332" s="1"/>
  <c r="AI331"/>
  <c r="AJ331" s="1"/>
  <c r="AI330"/>
  <c r="AJ330" s="1"/>
  <c r="AI329"/>
  <c r="AJ329" s="1"/>
  <c r="AI328"/>
  <c r="AJ328" s="1"/>
  <c r="AI327"/>
  <c r="AJ327" s="1"/>
  <c r="AI326"/>
  <c r="AJ326" s="1"/>
  <c r="AI325"/>
  <c r="AJ325" s="1"/>
  <c r="AI324"/>
  <c r="AJ324" s="1"/>
  <c r="AI323"/>
  <c r="AJ323" s="1"/>
  <c r="AI322"/>
  <c r="AJ322" s="1"/>
  <c r="AI321"/>
  <c r="AJ321" s="1"/>
  <c r="AI320"/>
  <c r="AJ320" s="1"/>
  <c r="AI319"/>
  <c r="AJ319" s="1"/>
  <c r="AI318"/>
  <c r="AJ318" s="1"/>
  <c r="AI317"/>
  <c r="AJ317" s="1"/>
  <c r="AI316"/>
  <c r="AJ316" s="1"/>
  <c r="AI315"/>
  <c r="AJ315" s="1"/>
  <c r="AI314"/>
  <c r="AJ314" s="1"/>
  <c r="AI313"/>
  <c r="AJ313" s="1"/>
  <c r="AI312"/>
  <c r="AJ312" s="1"/>
  <c r="AI311"/>
  <c r="AJ311" s="1"/>
  <c r="AI310"/>
  <c r="AJ310" s="1"/>
  <c r="AI309"/>
  <c r="AJ309" s="1"/>
  <c r="AI308"/>
  <c r="AJ308" s="1"/>
  <c r="AI307"/>
  <c r="AJ307" s="1"/>
  <c r="AI306"/>
  <c r="AJ306" s="1"/>
  <c r="AI305"/>
  <c r="AJ305" s="1"/>
  <c r="AI304"/>
  <c r="AJ304" s="1"/>
  <c r="AI303"/>
  <c r="AJ303" s="1"/>
  <c r="AI302"/>
  <c r="AJ302" s="1"/>
  <c r="AI301"/>
  <c r="AJ301" s="1"/>
  <c r="AI300"/>
  <c r="AJ300" s="1"/>
  <c r="AI299"/>
  <c r="AJ299" s="1"/>
  <c r="AI298"/>
  <c r="AJ298" s="1"/>
  <c r="AI297"/>
  <c r="AJ297" s="1"/>
  <c r="AI296"/>
  <c r="AJ296" s="1"/>
  <c r="AI295"/>
  <c r="AJ295" s="1"/>
  <c r="AI294"/>
  <c r="AJ294" s="1"/>
  <c r="AI293"/>
  <c r="AJ293" s="1"/>
  <c r="AI292"/>
  <c r="AJ292" s="1"/>
  <c r="AI291"/>
  <c r="AJ291" s="1"/>
  <c r="AI290"/>
  <c r="AJ290" s="1"/>
  <c r="AI289"/>
  <c r="AJ289" s="1"/>
  <c r="AI288"/>
  <c r="AJ288" s="1"/>
  <c r="AI287"/>
  <c r="AJ287" s="1"/>
  <c r="AI286"/>
  <c r="AJ286" s="1"/>
  <c r="AI285"/>
  <c r="AJ285" s="1"/>
  <c r="AI284"/>
  <c r="AJ284" s="1"/>
  <c r="AI283"/>
  <c r="AJ283" s="1"/>
  <c r="AI282"/>
  <c r="AJ282" s="1"/>
  <c r="AI281"/>
  <c r="AJ281" s="1"/>
  <c r="AI280"/>
  <c r="AJ280" s="1"/>
  <c r="AI279"/>
  <c r="AJ279" s="1"/>
  <c r="AI278"/>
  <c r="AJ278" s="1"/>
  <c r="AI277"/>
  <c r="AJ277" s="1"/>
  <c r="AI276"/>
  <c r="AJ276" s="1"/>
  <c r="AI275"/>
  <c r="AJ275" s="1"/>
  <c r="AI274"/>
  <c r="AJ274" s="1"/>
  <c r="AI273"/>
  <c r="AJ273" s="1"/>
  <c r="AI272"/>
  <c r="AJ272" s="1"/>
  <c r="AI271"/>
  <c r="AJ271" s="1"/>
  <c r="AI270"/>
  <c r="AJ270" s="1"/>
  <c r="AI269"/>
  <c r="AJ269" s="1"/>
  <c r="AI268"/>
  <c r="AJ268" s="1"/>
  <c r="AI267"/>
  <c r="AJ267" s="1"/>
  <c r="AI266"/>
  <c r="AJ266" s="1"/>
  <c r="AI265"/>
  <c r="AJ265" s="1"/>
  <c r="AI264"/>
  <c r="AJ264" s="1"/>
  <c r="AI263"/>
  <c r="AJ263" s="1"/>
  <c r="AI262"/>
  <c r="AJ262" s="1"/>
  <c r="AI261"/>
  <c r="AJ261" s="1"/>
  <c r="AI260"/>
  <c r="AJ260" s="1"/>
  <c r="AI259"/>
  <c r="AJ259" s="1"/>
  <c r="AI258"/>
  <c r="AJ258" s="1"/>
  <c r="AI257"/>
  <c r="AJ257" s="1"/>
  <c r="AI256"/>
  <c r="AJ256" s="1"/>
  <c r="AI255"/>
  <c r="AJ255" s="1"/>
  <c r="AI254"/>
  <c r="AJ254" s="1"/>
  <c r="AI253"/>
  <c r="AJ253" s="1"/>
  <c r="AI252"/>
  <c r="AJ252" s="1"/>
  <c r="AI251"/>
  <c r="AJ251" s="1"/>
  <c r="AI250"/>
  <c r="AJ250" s="1"/>
  <c r="AI249"/>
  <c r="AJ249" s="1"/>
  <c r="AI248"/>
  <c r="AJ248" s="1"/>
  <c r="AI247"/>
  <c r="AJ247" s="1"/>
  <c r="AI246"/>
  <c r="AJ246" s="1"/>
  <c r="AI245"/>
  <c r="AJ245" s="1"/>
  <c r="AI244"/>
  <c r="AJ244" s="1"/>
  <c r="AI243"/>
  <c r="AJ243" s="1"/>
  <c r="AI242"/>
  <c r="AJ242" s="1"/>
  <c r="AI241"/>
  <c r="AJ241" s="1"/>
  <c r="AI240"/>
  <c r="AJ240" s="1"/>
  <c r="AI239"/>
  <c r="AJ239" s="1"/>
  <c r="AI238"/>
  <c r="AJ238" s="1"/>
  <c r="AI237"/>
  <c r="AJ237" s="1"/>
  <c r="AI236"/>
  <c r="AJ236" s="1"/>
  <c r="AI235"/>
  <c r="AJ235" s="1"/>
  <c r="AI234"/>
  <c r="AJ234" s="1"/>
  <c r="AI233"/>
  <c r="AJ233" s="1"/>
  <c r="AI232"/>
  <c r="AJ232" s="1"/>
  <c r="AI231"/>
  <c r="AJ231" s="1"/>
  <c r="AI230"/>
  <c r="AJ230" s="1"/>
  <c r="AI229"/>
  <c r="AJ229" s="1"/>
  <c r="AI228"/>
  <c r="AJ228" s="1"/>
  <c r="AI227"/>
  <c r="AJ227" s="1"/>
  <c r="AI226"/>
  <c r="AJ226" s="1"/>
  <c r="AI225"/>
  <c r="AJ225" s="1"/>
  <c r="AI224"/>
  <c r="AJ224" s="1"/>
  <c r="AI223"/>
  <c r="AJ223" s="1"/>
  <c r="AI222"/>
  <c r="AJ222" s="1"/>
  <c r="AI221"/>
  <c r="AJ221" s="1"/>
  <c r="AI220"/>
  <c r="AJ220" s="1"/>
  <c r="AI219"/>
  <c r="AJ219" s="1"/>
  <c r="AI218"/>
  <c r="AJ218" s="1"/>
  <c r="AI217"/>
  <c r="AJ217" s="1"/>
  <c r="AI216"/>
  <c r="AJ216" s="1"/>
  <c r="AI215"/>
  <c r="AJ215" s="1"/>
  <c r="AI214"/>
  <c r="AJ214" s="1"/>
  <c r="AI213"/>
  <c r="AJ213" s="1"/>
  <c r="AI212"/>
  <c r="AJ212" s="1"/>
  <c r="AI211"/>
  <c r="AJ211" s="1"/>
  <c r="AI210"/>
  <c r="AJ210" s="1"/>
  <c r="AI209"/>
  <c r="AJ209" s="1"/>
  <c r="AI208"/>
  <c r="AJ208" s="1"/>
  <c r="AI207"/>
  <c r="AJ207" s="1"/>
  <c r="AI206"/>
  <c r="AJ206" s="1"/>
  <c r="AI205"/>
  <c r="AJ205" s="1"/>
  <c r="AI204"/>
  <c r="AJ204" s="1"/>
  <c r="AI203"/>
  <c r="AJ203" s="1"/>
  <c r="AI202"/>
  <c r="AJ202" s="1"/>
  <c r="AI201"/>
  <c r="AJ201" s="1"/>
  <c r="AI200"/>
  <c r="AJ200" s="1"/>
  <c r="AI199"/>
  <c r="AJ199" s="1"/>
  <c r="AI198"/>
  <c r="AJ198" s="1"/>
  <c r="AI197"/>
  <c r="AJ197" s="1"/>
  <c r="AI196"/>
  <c r="AJ196" s="1"/>
  <c r="AI195"/>
  <c r="AJ195" s="1"/>
  <c r="AI194"/>
  <c r="AJ194" s="1"/>
  <c r="AI193"/>
  <c r="AJ193" s="1"/>
  <c r="AI192"/>
  <c r="AJ192" s="1"/>
  <c r="AI191"/>
  <c r="AJ191" s="1"/>
  <c r="AI190"/>
  <c r="AJ190" s="1"/>
  <c r="AI189"/>
  <c r="AJ189" s="1"/>
  <c r="AI188"/>
  <c r="AJ188" s="1"/>
  <c r="AI187"/>
  <c r="AJ187" s="1"/>
  <c r="AI186"/>
  <c r="AJ186" s="1"/>
  <c r="AI185"/>
  <c r="AJ185" s="1"/>
  <c r="AI184"/>
  <c r="AJ184" s="1"/>
  <c r="AI183"/>
  <c r="AJ183" s="1"/>
  <c r="AI182"/>
  <c r="AJ182" s="1"/>
  <c r="AI181"/>
  <c r="AJ181" s="1"/>
  <c r="AI180"/>
  <c r="AJ180" s="1"/>
  <c r="AI179"/>
  <c r="AJ179" s="1"/>
  <c r="AI178"/>
  <c r="AJ178" s="1"/>
  <c r="AI177"/>
  <c r="AJ177" s="1"/>
  <c r="AI176"/>
  <c r="AJ176" s="1"/>
  <c r="AI175"/>
  <c r="AJ175" s="1"/>
  <c r="AI174"/>
  <c r="AJ174" s="1"/>
  <c r="AI173"/>
  <c r="AJ173" s="1"/>
  <c r="AI172"/>
  <c r="AJ172" s="1"/>
  <c r="AI171"/>
  <c r="AJ171" s="1"/>
  <c r="AI170"/>
  <c r="AJ170" s="1"/>
  <c r="AI169"/>
  <c r="AJ169" s="1"/>
  <c r="AI168"/>
  <c r="AJ168" s="1"/>
  <c r="AI167"/>
  <c r="AJ167" s="1"/>
  <c r="AI166"/>
  <c r="AJ166" s="1"/>
  <c r="AI165"/>
  <c r="AJ165" s="1"/>
  <c r="AI164"/>
  <c r="AJ164" s="1"/>
  <c r="AI163"/>
  <c r="AJ163" s="1"/>
  <c r="AI162"/>
  <c r="AJ162" s="1"/>
  <c r="AI161"/>
  <c r="AJ161" s="1"/>
  <c r="AI160"/>
  <c r="AJ160" s="1"/>
  <c r="AI159"/>
  <c r="AJ159" s="1"/>
  <c r="AI158"/>
  <c r="AJ158" s="1"/>
  <c r="AI157"/>
  <c r="AJ157" s="1"/>
  <c r="AI156"/>
  <c r="AJ156" s="1"/>
  <c r="AI155"/>
  <c r="AJ155" s="1"/>
  <c r="AI154"/>
  <c r="AJ154" s="1"/>
  <c r="AI153"/>
  <c r="AJ153" s="1"/>
  <c r="AI152"/>
  <c r="AJ152" s="1"/>
  <c r="AI151"/>
  <c r="AJ151" s="1"/>
  <c r="AI150"/>
  <c r="AJ150" s="1"/>
  <c r="AI149"/>
  <c r="AJ149" s="1"/>
  <c r="AI148"/>
  <c r="AJ148" s="1"/>
  <c r="AI147"/>
  <c r="AJ147" s="1"/>
  <c r="AI146"/>
  <c r="AJ146" s="1"/>
  <c r="AI145"/>
  <c r="AJ145" s="1"/>
  <c r="AI144"/>
  <c r="AJ144" s="1"/>
  <c r="AI143"/>
  <c r="AJ143" s="1"/>
  <c r="AI142"/>
  <c r="AJ142" s="1"/>
  <c r="AI141"/>
  <c r="AJ141" s="1"/>
  <c r="AI140"/>
  <c r="AJ140" s="1"/>
  <c r="AI139"/>
  <c r="AJ139" s="1"/>
  <c r="AI138"/>
  <c r="AJ138" s="1"/>
  <c r="AI137"/>
  <c r="AJ137" s="1"/>
  <c r="AI136"/>
  <c r="AJ136" s="1"/>
  <c r="AI135"/>
  <c r="AJ135" s="1"/>
  <c r="AI134"/>
  <c r="AJ134" s="1"/>
  <c r="AI133"/>
  <c r="AJ133" s="1"/>
  <c r="AI132"/>
  <c r="AJ132" s="1"/>
  <c r="AI131"/>
  <c r="AJ131" s="1"/>
  <c r="AI130"/>
  <c r="AJ130" s="1"/>
  <c r="AI129"/>
  <c r="AJ129" s="1"/>
  <c r="AI128"/>
  <c r="AI127"/>
  <c r="AJ127" s="1"/>
  <c r="AI126"/>
  <c r="AJ126" s="1"/>
  <c r="AI125"/>
  <c r="AJ125" s="1"/>
  <c r="AI124"/>
  <c r="AJ124" s="1"/>
  <c r="AI123"/>
  <c r="AJ123" s="1"/>
  <c r="AI122"/>
  <c r="AJ122" s="1"/>
  <c r="AI121"/>
  <c r="AJ121" s="1"/>
  <c r="AI120"/>
  <c r="AJ120" s="1"/>
  <c r="AI119"/>
  <c r="AJ119" s="1"/>
  <c r="AI118"/>
  <c r="AJ118" s="1"/>
  <c r="AI117"/>
  <c r="AJ117" s="1"/>
  <c r="AI116"/>
  <c r="AJ116" s="1"/>
  <c r="AI115"/>
  <c r="AJ115" s="1"/>
  <c r="AI114"/>
  <c r="AJ114" s="1"/>
  <c r="AI113"/>
  <c r="AJ113" s="1"/>
  <c r="AI112"/>
  <c r="AJ112" s="1"/>
  <c r="AI111"/>
  <c r="AJ111" s="1"/>
  <c r="AI110"/>
  <c r="AJ110" s="1"/>
  <c r="AI109"/>
  <c r="AJ109" s="1"/>
  <c r="AI108"/>
  <c r="AJ108" s="1"/>
  <c r="AI107"/>
  <c r="AJ107" s="1"/>
  <c r="AI106"/>
  <c r="AJ106" s="1"/>
  <c r="AI105"/>
  <c r="AJ105" s="1"/>
  <c r="AI104"/>
  <c r="AJ104" s="1"/>
  <c r="AI103"/>
  <c r="AJ103" s="1"/>
  <c r="AI102"/>
  <c r="AJ102" s="1"/>
  <c r="AI101"/>
  <c r="AJ101" s="1"/>
  <c r="AI100"/>
  <c r="AJ100" s="1"/>
  <c r="AI99"/>
  <c r="AJ99" s="1"/>
  <c r="AI98"/>
  <c r="AJ98" s="1"/>
  <c r="AI97"/>
  <c r="AJ97" s="1"/>
  <c r="AI96"/>
  <c r="AJ96" s="1"/>
  <c r="AI95"/>
  <c r="AJ95" s="1"/>
  <c r="AI94"/>
  <c r="AJ94" s="1"/>
  <c r="AI93"/>
  <c r="AJ93" s="1"/>
  <c r="AI92"/>
  <c r="AJ92" s="1"/>
  <c r="AI91"/>
  <c r="AJ91" s="1"/>
  <c r="AI90"/>
  <c r="AJ90" s="1"/>
  <c r="AI89"/>
  <c r="AJ89" s="1"/>
  <c r="AI88"/>
  <c r="AJ88" s="1"/>
  <c r="AI87"/>
  <c r="AJ87" s="1"/>
  <c r="AI86"/>
  <c r="AJ86" s="1"/>
  <c r="AI85"/>
  <c r="AJ85" s="1"/>
  <c r="AI84"/>
  <c r="AJ84" s="1"/>
  <c r="AI83"/>
  <c r="AJ83" s="1"/>
  <c r="AI82"/>
  <c r="AJ82" s="1"/>
  <c r="AI81"/>
  <c r="AJ81" s="1"/>
  <c r="AI80"/>
  <c r="AJ80" s="1"/>
  <c r="AI79"/>
  <c r="AJ79" s="1"/>
  <c r="AI78"/>
  <c r="AJ78" s="1"/>
  <c r="AI77"/>
  <c r="AJ77" s="1"/>
  <c r="AI76"/>
  <c r="AJ76" s="1"/>
  <c r="AI75"/>
  <c r="AJ75" s="1"/>
  <c r="AI74"/>
  <c r="AJ74" s="1"/>
  <c r="AI73"/>
  <c r="AJ73" s="1"/>
  <c r="AI72"/>
  <c r="AJ72" s="1"/>
  <c r="AI71"/>
  <c r="AJ71" s="1"/>
  <c r="AI70"/>
  <c r="AJ70" s="1"/>
  <c r="AI69"/>
  <c r="AJ69" s="1"/>
  <c r="AI68"/>
  <c r="AJ68" s="1"/>
  <c r="AI67"/>
  <c r="AJ67" s="1"/>
  <c r="AI66"/>
  <c r="AJ66" s="1"/>
  <c r="AI65"/>
  <c r="AJ65" s="1"/>
  <c r="AI64"/>
  <c r="AJ64" s="1"/>
  <c r="AI63"/>
  <c r="AJ63" s="1"/>
  <c r="AI62"/>
  <c r="AJ62" s="1"/>
  <c r="AI61"/>
  <c r="AJ61" s="1"/>
  <c r="AI60"/>
  <c r="AJ60" s="1"/>
  <c r="AI59"/>
  <c r="AJ59" s="1"/>
  <c r="AI58"/>
  <c r="AJ58" s="1"/>
  <c r="AI57"/>
  <c r="AJ57" s="1"/>
  <c r="AI56"/>
  <c r="AJ56" s="1"/>
  <c r="AI55"/>
  <c r="AJ55" s="1"/>
  <c r="AI54"/>
  <c r="AJ54" s="1"/>
  <c r="AI53"/>
  <c r="AJ53" s="1"/>
  <c r="AI52"/>
  <c r="AJ52" s="1"/>
  <c r="AI51"/>
  <c r="AJ51" s="1"/>
  <c r="AI50"/>
  <c r="AJ50" s="1"/>
  <c r="AI49"/>
  <c r="AJ49" s="1"/>
  <c r="AI48"/>
  <c r="AJ48" s="1"/>
  <c r="AI47"/>
  <c r="AJ47" s="1"/>
  <c r="AI46"/>
  <c r="AJ46" s="1"/>
  <c r="AI45"/>
  <c r="AJ45" s="1"/>
  <c r="AI44"/>
  <c r="AJ44" s="1"/>
  <c r="AI43"/>
  <c r="AJ43" s="1"/>
  <c r="AI42"/>
  <c r="AJ42" s="1"/>
  <c r="AI41"/>
  <c r="AJ41" s="1"/>
  <c r="AI40"/>
  <c r="AJ40" s="1"/>
  <c r="AI39"/>
  <c r="AJ39" s="1"/>
  <c r="AI38"/>
  <c r="AJ38" s="1"/>
  <c r="AI37"/>
  <c r="AJ37" s="1"/>
  <c r="AI36"/>
  <c r="AJ36" s="1"/>
  <c r="AI35"/>
  <c r="AJ35" s="1"/>
  <c r="AI34"/>
  <c r="AJ34" s="1"/>
  <c r="AI33"/>
  <c r="AJ33" s="1"/>
  <c r="AI32"/>
  <c r="AJ32" s="1"/>
  <c r="AI31"/>
  <c r="AJ31" s="1"/>
  <c r="AI30"/>
  <c r="AJ30" s="1"/>
  <c r="AI29"/>
  <c r="AJ29" s="1"/>
  <c r="AI28"/>
  <c r="AJ28" s="1"/>
  <c r="AI27"/>
  <c r="AJ27" s="1"/>
  <c r="AI26"/>
  <c r="AJ26" s="1"/>
  <c r="AI25"/>
  <c r="AJ25" s="1"/>
  <c r="AI24"/>
  <c r="AJ24" s="1"/>
  <c r="AI23"/>
  <c r="AJ23" s="1"/>
  <c r="AI22"/>
  <c r="AJ22" s="1"/>
  <c r="AI21"/>
  <c r="AJ21" s="1"/>
  <c r="AI20"/>
  <c r="AJ20" s="1"/>
  <c r="AI19"/>
  <c r="AJ19" s="1"/>
  <c r="AI18"/>
  <c r="AJ18" s="1"/>
  <c r="AI17"/>
  <c r="AJ17" s="1"/>
  <c r="AI16"/>
  <c r="AJ16" s="1"/>
  <c r="AI15"/>
  <c r="AJ15" s="1"/>
  <c r="AI14"/>
  <c r="AJ14" s="1"/>
  <c r="AI13"/>
  <c r="AJ13" s="1"/>
  <c r="AI12"/>
  <c r="AJ12" s="1"/>
  <c r="AI11"/>
  <c r="AJ11" s="1"/>
  <c r="AI10"/>
  <c r="AJ10" s="1"/>
  <c r="AI9"/>
  <c r="AJ9" s="1"/>
  <c r="AI8"/>
  <c r="AJ8" s="1"/>
  <c r="AI7"/>
  <c r="AJ7" s="1"/>
  <c r="AI6"/>
  <c r="AJ6" s="1"/>
  <c r="AM347"/>
  <c r="AP347" s="1"/>
  <c r="AL347"/>
  <c r="AO347" s="1"/>
  <c r="AK347"/>
  <c r="AN347" s="1"/>
  <c r="AM346"/>
  <c r="AP346" s="1"/>
  <c r="AL346"/>
  <c r="AO346" s="1"/>
  <c r="AK346"/>
  <c r="AN346" s="1"/>
  <c r="AM345"/>
  <c r="AP345" s="1"/>
  <c r="AL345"/>
  <c r="AO345" s="1"/>
  <c r="AK345"/>
  <c r="AN345" s="1"/>
  <c r="AM344"/>
  <c r="AP344" s="1"/>
  <c r="AL344"/>
  <c r="AO344" s="1"/>
  <c r="AK344"/>
  <c r="AN344" s="1"/>
  <c r="AM343"/>
  <c r="AP343" s="1"/>
  <c r="AL343"/>
  <c r="AO343" s="1"/>
  <c r="AK343"/>
  <c r="AN343" s="1"/>
  <c r="AM342"/>
  <c r="AP342" s="1"/>
  <c r="AL342"/>
  <c r="AO342" s="1"/>
  <c r="AK342"/>
  <c r="AN342" s="1"/>
  <c r="AM341"/>
  <c r="AP341" s="1"/>
  <c r="AL341"/>
  <c r="AO341" s="1"/>
  <c r="AK341"/>
  <c r="AN341" s="1"/>
  <c r="AM340"/>
  <c r="AP340" s="1"/>
  <c r="AL340"/>
  <c r="AO340" s="1"/>
  <c r="AK340"/>
  <c r="AN340" s="1"/>
  <c r="AM339"/>
  <c r="AP339" s="1"/>
  <c r="AL339"/>
  <c r="AO339" s="1"/>
  <c r="AK339"/>
  <c r="AN339" s="1"/>
  <c r="AM338"/>
  <c r="AP338" s="1"/>
  <c r="AL338"/>
  <c r="AO338" s="1"/>
  <c r="AK338"/>
  <c r="AN338" s="1"/>
  <c r="AM337"/>
  <c r="AP337" s="1"/>
  <c r="AL337"/>
  <c r="AO337" s="1"/>
  <c r="AK337"/>
  <c r="AN337" s="1"/>
  <c r="AM336"/>
  <c r="AP336" s="1"/>
  <c r="AL336"/>
  <c r="AO336" s="1"/>
  <c r="AK336"/>
  <c r="AN336" s="1"/>
  <c r="AM335"/>
  <c r="AP335" s="1"/>
  <c r="AL335"/>
  <c r="AO335" s="1"/>
  <c r="AK335"/>
  <c r="AN335" s="1"/>
  <c r="AM334"/>
  <c r="AP334" s="1"/>
  <c r="AL334"/>
  <c r="AO334" s="1"/>
  <c r="AK334"/>
  <c r="AN334" s="1"/>
  <c r="AM333"/>
  <c r="AP333" s="1"/>
  <c r="AL333"/>
  <c r="AO333" s="1"/>
  <c r="AK333"/>
  <c r="AN333" s="1"/>
  <c r="AM332"/>
  <c r="AP332" s="1"/>
  <c r="AL332"/>
  <c r="AO332" s="1"/>
  <c r="AK332"/>
  <c r="AN332" s="1"/>
  <c r="AM331"/>
  <c r="AP331" s="1"/>
  <c r="AL331"/>
  <c r="AO331" s="1"/>
  <c r="AK331"/>
  <c r="AN331" s="1"/>
  <c r="AM330"/>
  <c r="AP330" s="1"/>
  <c r="AL330"/>
  <c r="AO330" s="1"/>
  <c r="AK330"/>
  <c r="AN330" s="1"/>
  <c r="AM329"/>
  <c r="AP329" s="1"/>
  <c r="AL329"/>
  <c r="AO329" s="1"/>
  <c r="AK329"/>
  <c r="AN329" s="1"/>
  <c r="AM328"/>
  <c r="AP328" s="1"/>
  <c r="AL328"/>
  <c r="AO328" s="1"/>
  <c r="AK328"/>
  <c r="AN328" s="1"/>
  <c r="AM327"/>
  <c r="AP327" s="1"/>
  <c r="AL327"/>
  <c r="AO327" s="1"/>
  <c r="AK327"/>
  <c r="AN327" s="1"/>
  <c r="AM326"/>
  <c r="AP326" s="1"/>
  <c r="AL326"/>
  <c r="AO326" s="1"/>
  <c r="AK326"/>
  <c r="AN326" s="1"/>
  <c r="AM325"/>
  <c r="AP325" s="1"/>
  <c r="AL325"/>
  <c r="AO325" s="1"/>
  <c r="AK325"/>
  <c r="AN325" s="1"/>
  <c r="AM324"/>
  <c r="AP324" s="1"/>
  <c r="AL324"/>
  <c r="AO324" s="1"/>
  <c r="AK324"/>
  <c r="AN324" s="1"/>
  <c r="AM323"/>
  <c r="AP323" s="1"/>
  <c r="AL323"/>
  <c r="AO323" s="1"/>
  <c r="AK323"/>
  <c r="AN323" s="1"/>
  <c r="AM322"/>
  <c r="AP322" s="1"/>
  <c r="AL322"/>
  <c r="AO322" s="1"/>
  <c r="AK322"/>
  <c r="AN322" s="1"/>
  <c r="AM321"/>
  <c r="AP321" s="1"/>
  <c r="AL321"/>
  <c r="AO321" s="1"/>
  <c r="AK321"/>
  <c r="AN321" s="1"/>
  <c r="AM320"/>
  <c r="AP320" s="1"/>
  <c r="AL320"/>
  <c r="AO320" s="1"/>
  <c r="AK320"/>
  <c r="AN320" s="1"/>
  <c r="AM319"/>
  <c r="AP319" s="1"/>
  <c r="AL319"/>
  <c r="AO319" s="1"/>
  <c r="AK319"/>
  <c r="AN319" s="1"/>
  <c r="AM318"/>
  <c r="AP318" s="1"/>
  <c r="AL318"/>
  <c r="AO318" s="1"/>
  <c r="AK318"/>
  <c r="AN318" s="1"/>
  <c r="AM317"/>
  <c r="AP317" s="1"/>
  <c r="AL317"/>
  <c r="AO317" s="1"/>
  <c r="AK317"/>
  <c r="AN317" s="1"/>
  <c r="AM316"/>
  <c r="AP316" s="1"/>
  <c r="AL316"/>
  <c r="AO316" s="1"/>
  <c r="AK316"/>
  <c r="AN316" s="1"/>
  <c r="AM315"/>
  <c r="AP315" s="1"/>
  <c r="AL315"/>
  <c r="AO315" s="1"/>
  <c r="AK315"/>
  <c r="AN315" s="1"/>
  <c r="AM314"/>
  <c r="AP314" s="1"/>
  <c r="AL314"/>
  <c r="AO314" s="1"/>
  <c r="AK314"/>
  <c r="AN314" s="1"/>
  <c r="AM313"/>
  <c r="AP313" s="1"/>
  <c r="AL313"/>
  <c r="AO313" s="1"/>
  <c r="AK313"/>
  <c r="AN313" s="1"/>
  <c r="AM312"/>
  <c r="AP312" s="1"/>
  <c r="AL312"/>
  <c r="AO312" s="1"/>
  <c r="AK312"/>
  <c r="AN312" s="1"/>
  <c r="AM311"/>
  <c r="AP311" s="1"/>
  <c r="AL311"/>
  <c r="AO311" s="1"/>
  <c r="AK311"/>
  <c r="AN311" s="1"/>
  <c r="AM310"/>
  <c r="AP310" s="1"/>
  <c r="AL310"/>
  <c r="AO310" s="1"/>
  <c r="AK310"/>
  <c r="AN310" s="1"/>
  <c r="AM309"/>
  <c r="AP309" s="1"/>
  <c r="AL309"/>
  <c r="AO309" s="1"/>
  <c r="AK309"/>
  <c r="AN309" s="1"/>
  <c r="AM308"/>
  <c r="AP308" s="1"/>
  <c r="AL308"/>
  <c r="AO308" s="1"/>
  <c r="AK308"/>
  <c r="AN308" s="1"/>
  <c r="AM307"/>
  <c r="AP307" s="1"/>
  <c r="AL307"/>
  <c r="AO307" s="1"/>
  <c r="AK307"/>
  <c r="AN307" s="1"/>
  <c r="AM306"/>
  <c r="AP306" s="1"/>
  <c r="AL306"/>
  <c r="AO306" s="1"/>
  <c r="AK306"/>
  <c r="AN306" s="1"/>
  <c r="AM305"/>
  <c r="AP305" s="1"/>
  <c r="AL305"/>
  <c r="AO305" s="1"/>
  <c r="AK305"/>
  <c r="AN305" s="1"/>
  <c r="AM304"/>
  <c r="AP304" s="1"/>
  <c r="AL304"/>
  <c r="AO304" s="1"/>
  <c r="AK304"/>
  <c r="AN304" s="1"/>
  <c r="AM303"/>
  <c r="AP303" s="1"/>
  <c r="AL303"/>
  <c r="AO303" s="1"/>
  <c r="AK303"/>
  <c r="AN303" s="1"/>
  <c r="AM302"/>
  <c r="AP302" s="1"/>
  <c r="AL302"/>
  <c r="AO302" s="1"/>
  <c r="AK302"/>
  <c r="AN302" s="1"/>
  <c r="AM301"/>
  <c r="AP301" s="1"/>
  <c r="AL301"/>
  <c r="AO301" s="1"/>
  <c r="AK301"/>
  <c r="AN301" s="1"/>
  <c r="AM300"/>
  <c r="AP300" s="1"/>
  <c r="AL300"/>
  <c r="AO300" s="1"/>
  <c r="AK300"/>
  <c r="AN300" s="1"/>
  <c r="AM299"/>
  <c r="AP299" s="1"/>
  <c r="AL299"/>
  <c r="AO299" s="1"/>
  <c r="AK299"/>
  <c r="AN299" s="1"/>
  <c r="AM298"/>
  <c r="AP298" s="1"/>
  <c r="AL298"/>
  <c r="AO298" s="1"/>
  <c r="AK298"/>
  <c r="AN298" s="1"/>
  <c r="AM297"/>
  <c r="AP297" s="1"/>
  <c r="AL297"/>
  <c r="AO297" s="1"/>
  <c r="AK297"/>
  <c r="AN297" s="1"/>
  <c r="AM296"/>
  <c r="AP296" s="1"/>
  <c r="AL296"/>
  <c r="AO296" s="1"/>
  <c r="AK296"/>
  <c r="AN296" s="1"/>
  <c r="AM295"/>
  <c r="AP295" s="1"/>
  <c r="AL295"/>
  <c r="AO295" s="1"/>
  <c r="AK295"/>
  <c r="AN295" s="1"/>
  <c r="AM294"/>
  <c r="AP294" s="1"/>
  <c r="AL294"/>
  <c r="AO294" s="1"/>
  <c r="AK294"/>
  <c r="AN294" s="1"/>
  <c r="AM293"/>
  <c r="AP293" s="1"/>
  <c r="AL293"/>
  <c r="AO293" s="1"/>
  <c r="AK293"/>
  <c r="AN293" s="1"/>
  <c r="AM292"/>
  <c r="AP292" s="1"/>
  <c r="AL292"/>
  <c r="AO292" s="1"/>
  <c r="AK292"/>
  <c r="AN292" s="1"/>
  <c r="AM291"/>
  <c r="AP291" s="1"/>
  <c r="AL291"/>
  <c r="AO291" s="1"/>
  <c r="AK291"/>
  <c r="AN291" s="1"/>
  <c r="AM290"/>
  <c r="AP290" s="1"/>
  <c r="AL290"/>
  <c r="AO290" s="1"/>
  <c r="AK290"/>
  <c r="AN290" s="1"/>
  <c r="AM289"/>
  <c r="AP289" s="1"/>
  <c r="AL289"/>
  <c r="AO289" s="1"/>
  <c r="AK289"/>
  <c r="AN289" s="1"/>
  <c r="AM288"/>
  <c r="AP288" s="1"/>
  <c r="AL288"/>
  <c r="AO288" s="1"/>
  <c r="AK288"/>
  <c r="AN288" s="1"/>
  <c r="AM287"/>
  <c r="AP287" s="1"/>
  <c r="AL287"/>
  <c r="AO287" s="1"/>
  <c r="AK287"/>
  <c r="AN287" s="1"/>
  <c r="AM286"/>
  <c r="AP286" s="1"/>
  <c r="AL286"/>
  <c r="AO286" s="1"/>
  <c r="AK286"/>
  <c r="AN286" s="1"/>
  <c r="AM285"/>
  <c r="AP285" s="1"/>
  <c r="AL285"/>
  <c r="AO285" s="1"/>
  <c r="AK285"/>
  <c r="AN285" s="1"/>
  <c r="AM284"/>
  <c r="AP284" s="1"/>
  <c r="AL284"/>
  <c r="AO284" s="1"/>
  <c r="AK284"/>
  <c r="AN284" s="1"/>
  <c r="AM283"/>
  <c r="AP283" s="1"/>
  <c r="AL283"/>
  <c r="AO283" s="1"/>
  <c r="AK283"/>
  <c r="AN283" s="1"/>
  <c r="AM282"/>
  <c r="AP282" s="1"/>
  <c r="AL282"/>
  <c r="AO282" s="1"/>
  <c r="AK282"/>
  <c r="AN282" s="1"/>
  <c r="AM281"/>
  <c r="AP281" s="1"/>
  <c r="AL281"/>
  <c r="AO281" s="1"/>
  <c r="AK281"/>
  <c r="AN281" s="1"/>
  <c r="AM280"/>
  <c r="AP280" s="1"/>
  <c r="AL280"/>
  <c r="AO280" s="1"/>
  <c r="AK280"/>
  <c r="AN280" s="1"/>
  <c r="AM279"/>
  <c r="AP279" s="1"/>
  <c r="AL279"/>
  <c r="AO279" s="1"/>
  <c r="AK279"/>
  <c r="AN279" s="1"/>
  <c r="AM278"/>
  <c r="AP278" s="1"/>
  <c r="AL278"/>
  <c r="AO278" s="1"/>
  <c r="AK278"/>
  <c r="AN278" s="1"/>
  <c r="AM277"/>
  <c r="AP277" s="1"/>
  <c r="AL277"/>
  <c r="AO277" s="1"/>
  <c r="AK277"/>
  <c r="AN277" s="1"/>
  <c r="AM276"/>
  <c r="AP276" s="1"/>
  <c r="AL276"/>
  <c r="AO276" s="1"/>
  <c r="AK276"/>
  <c r="AN276" s="1"/>
  <c r="AM275"/>
  <c r="AP275" s="1"/>
  <c r="AL275"/>
  <c r="AO275" s="1"/>
  <c r="AK275"/>
  <c r="AN275" s="1"/>
  <c r="AM274"/>
  <c r="AP274" s="1"/>
  <c r="AL274"/>
  <c r="AO274" s="1"/>
  <c r="AK274"/>
  <c r="AN274" s="1"/>
  <c r="AM273"/>
  <c r="AP273" s="1"/>
  <c r="AL273"/>
  <c r="AO273" s="1"/>
  <c r="AK273"/>
  <c r="AN273" s="1"/>
  <c r="AM272"/>
  <c r="AP272" s="1"/>
  <c r="AL272"/>
  <c r="AO272" s="1"/>
  <c r="AK272"/>
  <c r="AN272" s="1"/>
  <c r="AM271"/>
  <c r="AP271" s="1"/>
  <c r="AL271"/>
  <c r="AO271" s="1"/>
  <c r="AK271"/>
  <c r="AN271" s="1"/>
  <c r="AM270"/>
  <c r="AP270" s="1"/>
  <c r="AL270"/>
  <c r="AO270" s="1"/>
  <c r="AK270"/>
  <c r="AN270" s="1"/>
  <c r="AM269"/>
  <c r="AP269" s="1"/>
  <c r="AL269"/>
  <c r="AO269" s="1"/>
  <c r="AK269"/>
  <c r="AN269" s="1"/>
  <c r="AM268"/>
  <c r="AP268" s="1"/>
  <c r="AL268"/>
  <c r="AO268" s="1"/>
  <c r="AK268"/>
  <c r="AN268" s="1"/>
  <c r="AM267"/>
  <c r="AP267" s="1"/>
  <c r="AL267"/>
  <c r="AO267" s="1"/>
  <c r="AK267"/>
  <c r="AN267" s="1"/>
  <c r="AM266"/>
  <c r="AP266" s="1"/>
  <c r="AL266"/>
  <c r="AO266" s="1"/>
  <c r="AK266"/>
  <c r="AN266" s="1"/>
  <c r="AM265"/>
  <c r="AP265" s="1"/>
  <c r="AL265"/>
  <c r="AO265" s="1"/>
  <c r="AK265"/>
  <c r="AN265" s="1"/>
  <c r="AM264"/>
  <c r="AP264" s="1"/>
  <c r="AL264"/>
  <c r="AO264" s="1"/>
  <c r="AK264"/>
  <c r="AN264" s="1"/>
  <c r="AM263"/>
  <c r="AP263" s="1"/>
  <c r="AL263"/>
  <c r="AO263" s="1"/>
  <c r="AK263"/>
  <c r="AN263" s="1"/>
  <c r="AM262"/>
  <c r="AP262" s="1"/>
  <c r="AL262"/>
  <c r="AO262" s="1"/>
  <c r="AK262"/>
  <c r="AN262" s="1"/>
  <c r="AM261"/>
  <c r="AP261" s="1"/>
  <c r="AL261"/>
  <c r="AO261" s="1"/>
  <c r="AK261"/>
  <c r="AN261" s="1"/>
  <c r="AM260"/>
  <c r="AP260" s="1"/>
  <c r="AL260"/>
  <c r="AO260" s="1"/>
  <c r="AK260"/>
  <c r="AN260" s="1"/>
  <c r="AM259"/>
  <c r="AP259" s="1"/>
  <c r="AL259"/>
  <c r="AO259" s="1"/>
  <c r="AK259"/>
  <c r="AN259" s="1"/>
  <c r="AM258"/>
  <c r="AP258" s="1"/>
  <c r="AL258"/>
  <c r="AO258" s="1"/>
  <c r="AK258"/>
  <c r="AN258" s="1"/>
  <c r="AM257"/>
  <c r="AP257" s="1"/>
  <c r="AL257"/>
  <c r="AO257" s="1"/>
  <c r="AK257"/>
  <c r="AN257" s="1"/>
  <c r="AM256"/>
  <c r="AP256" s="1"/>
  <c r="AL256"/>
  <c r="AO256" s="1"/>
  <c r="AK256"/>
  <c r="AN256" s="1"/>
  <c r="AM255"/>
  <c r="AP255" s="1"/>
  <c r="AL255"/>
  <c r="AO255" s="1"/>
  <c r="AK255"/>
  <c r="AN255" s="1"/>
  <c r="AM254"/>
  <c r="AP254" s="1"/>
  <c r="AL254"/>
  <c r="AO254" s="1"/>
  <c r="AK254"/>
  <c r="AN254" s="1"/>
  <c r="AM253"/>
  <c r="AP253" s="1"/>
  <c r="AL253"/>
  <c r="AO253" s="1"/>
  <c r="AK253"/>
  <c r="AN253" s="1"/>
  <c r="AM252"/>
  <c r="AP252" s="1"/>
  <c r="AL252"/>
  <c r="AO252" s="1"/>
  <c r="AK252"/>
  <c r="AN252" s="1"/>
  <c r="AM251"/>
  <c r="AP251" s="1"/>
  <c r="AL251"/>
  <c r="AO251" s="1"/>
  <c r="AK251"/>
  <c r="AN251" s="1"/>
  <c r="AM250"/>
  <c r="AP250" s="1"/>
  <c r="AL250"/>
  <c r="AO250" s="1"/>
  <c r="AK250"/>
  <c r="AN250" s="1"/>
  <c r="AM249"/>
  <c r="AP249" s="1"/>
  <c r="AL249"/>
  <c r="AO249" s="1"/>
  <c r="AK249"/>
  <c r="AN249" s="1"/>
  <c r="AM248"/>
  <c r="AP248" s="1"/>
  <c r="AL248"/>
  <c r="AO248" s="1"/>
  <c r="AK248"/>
  <c r="AN248" s="1"/>
  <c r="AM247"/>
  <c r="AP247" s="1"/>
  <c r="AL247"/>
  <c r="AO247" s="1"/>
  <c r="AK247"/>
  <c r="AN247" s="1"/>
  <c r="AM246"/>
  <c r="AP246" s="1"/>
  <c r="AL246"/>
  <c r="AO246" s="1"/>
  <c r="AK246"/>
  <c r="AN246" s="1"/>
  <c r="AM245"/>
  <c r="AP245" s="1"/>
  <c r="AL245"/>
  <c r="AO245" s="1"/>
  <c r="AK245"/>
  <c r="AN245" s="1"/>
  <c r="AM244"/>
  <c r="AP244" s="1"/>
  <c r="AL244"/>
  <c r="AO244" s="1"/>
  <c r="AK244"/>
  <c r="AN244" s="1"/>
  <c r="AM243"/>
  <c r="AP243" s="1"/>
  <c r="AL243"/>
  <c r="AO243" s="1"/>
  <c r="AK243"/>
  <c r="AN243" s="1"/>
  <c r="AM242"/>
  <c r="AP242" s="1"/>
  <c r="AL242"/>
  <c r="AO242" s="1"/>
  <c r="AK242"/>
  <c r="AN242" s="1"/>
  <c r="AM241"/>
  <c r="AP241" s="1"/>
  <c r="AL241"/>
  <c r="AO241" s="1"/>
  <c r="AK241"/>
  <c r="AN241" s="1"/>
  <c r="AM240"/>
  <c r="AP240" s="1"/>
  <c r="AL240"/>
  <c r="AO240" s="1"/>
  <c r="AK240"/>
  <c r="AN240" s="1"/>
  <c r="AM239"/>
  <c r="AP239" s="1"/>
  <c r="AL239"/>
  <c r="AO239" s="1"/>
  <c r="AK239"/>
  <c r="AN239" s="1"/>
  <c r="AM238"/>
  <c r="AP238" s="1"/>
  <c r="AL238"/>
  <c r="AO238" s="1"/>
  <c r="AK238"/>
  <c r="AN238" s="1"/>
  <c r="AM237"/>
  <c r="AP237" s="1"/>
  <c r="AL237"/>
  <c r="AO237" s="1"/>
  <c r="AK237"/>
  <c r="AN237" s="1"/>
  <c r="AM236"/>
  <c r="AP236" s="1"/>
  <c r="AL236"/>
  <c r="AO236" s="1"/>
  <c r="AK236"/>
  <c r="AN236" s="1"/>
  <c r="AM235"/>
  <c r="AP235" s="1"/>
  <c r="AL235"/>
  <c r="AO235" s="1"/>
  <c r="AK235"/>
  <c r="AN235" s="1"/>
  <c r="AM234"/>
  <c r="AP234" s="1"/>
  <c r="AL234"/>
  <c r="AO234" s="1"/>
  <c r="AK234"/>
  <c r="AN234" s="1"/>
  <c r="AM233"/>
  <c r="AP233" s="1"/>
  <c r="AL233"/>
  <c r="AO233" s="1"/>
  <c r="AK233"/>
  <c r="AN233" s="1"/>
  <c r="AM232"/>
  <c r="AP232" s="1"/>
  <c r="AL232"/>
  <c r="AO232" s="1"/>
  <c r="AK232"/>
  <c r="AN232" s="1"/>
  <c r="AM231"/>
  <c r="AP231" s="1"/>
  <c r="AL231"/>
  <c r="AO231" s="1"/>
  <c r="AK231"/>
  <c r="AN231" s="1"/>
  <c r="AM230"/>
  <c r="AP230" s="1"/>
  <c r="AL230"/>
  <c r="AO230" s="1"/>
  <c r="AK230"/>
  <c r="AN230" s="1"/>
  <c r="AM229"/>
  <c r="AP229" s="1"/>
  <c r="AL229"/>
  <c r="AO229" s="1"/>
  <c r="AK229"/>
  <c r="AN229" s="1"/>
  <c r="AM228"/>
  <c r="AP228" s="1"/>
  <c r="AL228"/>
  <c r="AO228" s="1"/>
  <c r="AK228"/>
  <c r="AN228" s="1"/>
  <c r="AM227"/>
  <c r="AP227" s="1"/>
  <c r="AL227"/>
  <c r="AO227" s="1"/>
  <c r="AK227"/>
  <c r="AN227" s="1"/>
  <c r="AM226"/>
  <c r="AP226" s="1"/>
  <c r="AL226"/>
  <c r="AO226" s="1"/>
  <c r="AK226"/>
  <c r="AN226" s="1"/>
  <c r="AM225"/>
  <c r="AP225" s="1"/>
  <c r="AL225"/>
  <c r="AO225" s="1"/>
  <c r="AK225"/>
  <c r="AN225" s="1"/>
  <c r="AM224"/>
  <c r="AP224" s="1"/>
  <c r="AL224"/>
  <c r="AO224" s="1"/>
  <c r="AK224"/>
  <c r="AN224" s="1"/>
  <c r="AM223"/>
  <c r="AP223" s="1"/>
  <c r="AL223"/>
  <c r="AO223" s="1"/>
  <c r="AK223"/>
  <c r="AN223" s="1"/>
  <c r="AM222"/>
  <c r="AP222" s="1"/>
  <c r="AL222"/>
  <c r="AO222" s="1"/>
  <c r="AK222"/>
  <c r="AN222" s="1"/>
  <c r="AM221"/>
  <c r="AP221" s="1"/>
  <c r="AL221"/>
  <c r="AO221" s="1"/>
  <c r="AK221"/>
  <c r="AN221" s="1"/>
  <c r="AM220"/>
  <c r="AP220" s="1"/>
  <c r="AL220"/>
  <c r="AO220" s="1"/>
  <c r="AK220"/>
  <c r="AN220" s="1"/>
  <c r="AM219"/>
  <c r="AP219" s="1"/>
  <c r="AL219"/>
  <c r="AO219" s="1"/>
  <c r="AK219"/>
  <c r="AN219" s="1"/>
  <c r="AM218"/>
  <c r="AP218" s="1"/>
  <c r="AL218"/>
  <c r="AO218" s="1"/>
  <c r="AK218"/>
  <c r="AN218" s="1"/>
  <c r="AM217"/>
  <c r="AP217" s="1"/>
  <c r="AL217"/>
  <c r="AO217" s="1"/>
  <c r="AK217"/>
  <c r="AN217" s="1"/>
  <c r="AM216"/>
  <c r="AP216" s="1"/>
  <c r="AL216"/>
  <c r="AO216" s="1"/>
  <c r="AK216"/>
  <c r="AN216" s="1"/>
  <c r="AM215"/>
  <c r="AP215" s="1"/>
  <c r="AL215"/>
  <c r="AO215" s="1"/>
  <c r="AK215"/>
  <c r="AN215" s="1"/>
  <c r="AM214"/>
  <c r="AP214" s="1"/>
  <c r="AL214"/>
  <c r="AO214" s="1"/>
  <c r="AK214"/>
  <c r="AN214" s="1"/>
  <c r="AM213"/>
  <c r="AP213" s="1"/>
  <c r="AL213"/>
  <c r="AO213" s="1"/>
  <c r="AK213"/>
  <c r="AN213" s="1"/>
  <c r="AM212"/>
  <c r="AP212" s="1"/>
  <c r="AL212"/>
  <c r="AO212" s="1"/>
  <c r="AK212"/>
  <c r="AN212" s="1"/>
  <c r="AM211"/>
  <c r="AP211" s="1"/>
  <c r="AL211"/>
  <c r="AO211" s="1"/>
  <c r="AK211"/>
  <c r="AN211" s="1"/>
  <c r="AM210"/>
  <c r="AP210" s="1"/>
  <c r="AL210"/>
  <c r="AO210" s="1"/>
  <c r="AK210"/>
  <c r="AN210" s="1"/>
  <c r="AM209"/>
  <c r="AP209" s="1"/>
  <c r="AL209"/>
  <c r="AO209" s="1"/>
  <c r="AK209"/>
  <c r="AN209" s="1"/>
  <c r="AM208"/>
  <c r="AP208" s="1"/>
  <c r="AL208"/>
  <c r="AO208" s="1"/>
  <c r="AK208"/>
  <c r="AN208" s="1"/>
  <c r="AM207"/>
  <c r="AP207" s="1"/>
  <c r="AL207"/>
  <c r="AO207" s="1"/>
  <c r="AK207"/>
  <c r="AN207" s="1"/>
  <c r="AM206"/>
  <c r="AP206" s="1"/>
  <c r="AL206"/>
  <c r="AO206" s="1"/>
  <c r="AK206"/>
  <c r="AN206" s="1"/>
  <c r="AM205"/>
  <c r="AP205" s="1"/>
  <c r="AL205"/>
  <c r="AO205" s="1"/>
  <c r="AK205"/>
  <c r="AN205" s="1"/>
  <c r="AM204"/>
  <c r="AP204" s="1"/>
  <c r="AL204"/>
  <c r="AO204" s="1"/>
  <c r="AK204"/>
  <c r="AN204" s="1"/>
  <c r="AM203"/>
  <c r="AP203" s="1"/>
  <c r="AL203"/>
  <c r="AO203" s="1"/>
  <c r="AK203"/>
  <c r="AN203" s="1"/>
  <c r="AM202"/>
  <c r="AP202" s="1"/>
  <c r="AL202"/>
  <c r="AO202" s="1"/>
  <c r="AK202"/>
  <c r="AN202" s="1"/>
  <c r="AM201"/>
  <c r="AP201" s="1"/>
  <c r="AL201"/>
  <c r="AO201" s="1"/>
  <c r="AK201"/>
  <c r="AN201" s="1"/>
  <c r="AM200"/>
  <c r="AP200" s="1"/>
  <c r="AL200"/>
  <c r="AO200" s="1"/>
  <c r="AK200"/>
  <c r="AN200" s="1"/>
  <c r="AM199"/>
  <c r="AP199" s="1"/>
  <c r="AL199"/>
  <c r="AO199" s="1"/>
  <c r="AK199"/>
  <c r="AN199" s="1"/>
  <c r="AM198"/>
  <c r="AP198" s="1"/>
  <c r="AL198"/>
  <c r="AO198" s="1"/>
  <c r="AK198"/>
  <c r="AN198" s="1"/>
  <c r="AM197"/>
  <c r="AP197" s="1"/>
  <c r="AL197"/>
  <c r="AO197" s="1"/>
  <c r="AK197"/>
  <c r="AN197" s="1"/>
  <c r="AM196"/>
  <c r="AP196" s="1"/>
  <c r="AL196"/>
  <c r="AO196" s="1"/>
  <c r="AK196"/>
  <c r="AN196" s="1"/>
  <c r="AM195"/>
  <c r="AP195" s="1"/>
  <c r="AL195"/>
  <c r="AO195" s="1"/>
  <c r="AK195"/>
  <c r="AN195" s="1"/>
  <c r="AM194"/>
  <c r="AP194" s="1"/>
  <c r="AL194"/>
  <c r="AO194" s="1"/>
  <c r="AK194"/>
  <c r="AN194" s="1"/>
  <c r="AM193"/>
  <c r="AP193" s="1"/>
  <c r="AL193"/>
  <c r="AO193" s="1"/>
  <c r="AK193"/>
  <c r="AN193" s="1"/>
  <c r="AM192"/>
  <c r="AP192" s="1"/>
  <c r="AL192"/>
  <c r="AO192" s="1"/>
  <c r="AK192"/>
  <c r="AN192" s="1"/>
  <c r="AM191"/>
  <c r="AP191" s="1"/>
  <c r="AL191"/>
  <c r="AO191" s="1"/>
  <c r="AK191"/>
  <c r="AN191" s="1"/>
  <c r="AM190"/>
  <c r="AP190" s="1"/>
  <c r="AL190"/>
  <c r="AO190" s="1"/>
  <c r="AK190"/>
  <c r="AN190" s="1"/>
  <c r="AM189"/>
  <c r="AP189" s="1"/>
  <c r="AL189"/>
  <c r="AO189" s="1"/>
  <c r="AK189"/>
  <c r="AN189" s="1"/>
  <c r="AM188"/>
  <c r="AP188" s="1"/>
  <c r="AL188"/>
  <c r="AO188" s="1"/>
  <c r="AK188"/>
  <c r="AN188" s="1"/>
  <c r="AM187"/>
  <c r="AP187" s="1"/>
  <c r="AL187"/>
  <c r="AO187" s="1"/>
  <c r="AK187"/>
  <c r="AN187" s="1"/>
  <c r="AM186"/>
  <c r="AP186" s="1"/>
  <c r="AL186"/>
  <c r="AO186" s="1"/>
  <c r="AK186"/>
  <c r="AN186" s="1"/>
  <c r="AM185"/>
  <c r="AP185" s="1"/>
  <c r="AL185"/>
  <c r="AO185" s="1"/>
  <c r="AK185"/>
  <c r="AN185" s="1"/>
  <c r="AM184"/>
  <c r="AP184" s="1"/>
  <c r="AL184"/>
  <c r="AO184" s="1"/>
  <c r="AK184"/>
  <c r="AN184" s="1"/>
  <c r="AM183"/>
  <c r="AP183" s="1"/>
  <c r="AL183"/>
  <c r="AO183" s="1"/>
  <c r="AK183"/>
  <c r="AN183" s="1"/>
  <c r="AM182"/>
  <c r="AP182" s="1"/>
  <c r="AL182"/>
  <c r="AO182" s="1"/>
  <c r="AK182"/>
  <c r="AN182" s="1"/>
  <c r="AM181"/>
  <c r="AP181" s="1"/>
  <c r="AL181"/>
  <c r="AO181" s="1"/>
  <c r="AK181"/>
  <c r="AN181" s="1"/>
  <c r="AM180"/>
  <c r="AP180" s="1"/>
  <c r="AL180"/>
  <c r="AO180" s="1"/>
  <c r="AK180"/>
  <c r="AN180" s="1"/>
  <c r="AM179"/>
  <c r="AP179" s="1"/>
  <c r="AL179"/>
  <c r="AO179" s="1"/>
  <c r="AK179"/>
  <c r="AN179" s="1"/>
  <c r="AM178"/>
  <c r="AP178" s="1"/>
  <c r="AL178"/>
  <c r="AO178" s="1"/>
  <c r="AK178"/>
  <c r="AN178" s="1"/>
  <c r="AM177"/>
  <c r="AP177" s="1"/>
  <c r="AL177"/>
  <c r="AO177" s="1"/>
  <c r="AK177"/>
  <c r="AN177" s="1"/>
  <c r="AM176"/>
  <c r="AP176" s="1"/>
  <c r="AL176"/>
  <c r="AO176" s="1"/>
  <c r="AK176"/>
  <c r="AN176" s="1"/>
  <c r="AM175"/>
  <c r="AP175" s="1"/>
  <c r="AL175"/>
  <c r="AO175" s="1"/>
  <c r="AK175"/>
  <c r="AN175" s="1"/>
  <c r="AM174"/>
  <c r="AP174" s="1"/>
  <c r="AL174"/>
  <c r="AO174" s="1"/>
  <c r="AK174"/>
  <c r="AN174" s="1"/>
  <c r="AM173"/>
  <c r="AP173" s="1"/>
  <c r="AL173"/>
  <c r="AO173" s="1"/>
  <c r="AK173"/>
  <c r="AN173" s="1"/>
  <c r="AM172"/>
  <c r="AP172" s="1"/>
  <c r="AL172"/>
  <c r="AO172" s="1"/>
  <c r="AK172"/>
  <c r="AN172" s="1"/>
  <c r="AM171"/>
  <c r="AP171" s="1"/>
  <c r="AL171"/>
  <c r="AO171" s="1"/>
  <c r="AK171"/>
  <c r="AN171" s="1"/>
  <c r="AM170"/>
  <c r="AP170" s="1"/>
  <c r="AL170"/>
  <c r="AO170" s="1"/>
  <c r="AK170"/>
  <c r="AN170" s="1"/>
  <c r="AM169"/>
  <c r="AP169" s="1"/>
  <c r="AL169"/>
  <c r="AO169" s="1"/>
  <c r="AK169"/>
  <c r="AN169" s="1"/>
  <c r="AM168"/>
  <c r="AP168" s="1"/>
  <c r="AL168"/>
  <c r="AO168" s="1"/>
  <c r="AK168"/>
  <c r="AN168" s="1"/>
  <c r="AM167"/>
  <c r="AP167" s="1"/>
  <c r="AL167"/>
  <c r="AO167" s="1"/>
  <c r="AK167"/>
  <c r="AN167" s="1"/>
  <c r="AM166"/>
  <c r="AP166" s="1"/>
  <c r="AL166"/>
  <c r="AO166" s="1"/>
  <c r="AK166"/>
  <c r="AN166" s="1"/>
  <c r="AM165"/>
  <c r="AP165" s="1"/>
  <c r="AL165"/>
  <c r="AO165" s="1"/>
  <c r="AK165"/>
  <c r="AN165" s="1"/>
  <c r="AM164"/>
  <c r="AP164" s="1"/>
  <c r="AL164"/>
  <c r="AO164" s="1"/>
  <c r="AK164"/>
  <c r="AN164" s="1"/>
  <c r="AM163"/>
  <c r="AP163" s="1"/>
  <c r="AL163"/>
  <c r="AO163" s="1"/>
  <c r="AK163"/>
  <c r="AN163" s="1"/>
  <c r="AM162"/>
  <c r="AP162" s="1"/>
  <c r="AL162"/>
  <c r="AO162" s="1"/>
  <c r="AK162"/>
  <c r="AN162" s="1"/>
  <c r="AM161"/>
  <c r="AP161" s="1"/>
  <c r="AL161"/>
  <c r="AO161" s="1"/>
  <c r="AK161"/>
  <c r="AN161" s="1"/>
  <c r="AM160"/>
  <c r="AP160" s="1"/>
  <c r="AL160"/>
  <c r="AO160" s="1"/>
  <c r="AK160"/>
  <c r="AN160" s="1"/>
  <c r="AM159"/>
  <c r="AP159" s="1"/>
  <c r="AL159"/>
  <c r="AO159" s="1"/>
  <c r="AK159"/>
  <c r="AN159" s="1"/>
  <c r="AM158"/>
  <c r="AP158" s="1"/>
  <c r="AL158"/>
  <c r="AO158" s="1"/>
  <c r="AK158"/>
  <c r="AN158" s="1"/>
  <c r="AM157"/>
  <c r="AP157" s="1"/>
  <c r="AL157"/>
  <c r="AO157" s="1"/>
  <c r="AK157"/>
  <c r="AN157" s="1"/>
  <c r="AM156"/>
  <c r="AP156" s="1"/>
  <c r="AL156"/>
  <c r="AO156" s="1"/>
  <c r="AK156"/>
  <c r="AN156" s="1"/>
  <c r="AM155"/>
  <c r="AP155" s="1"/>
  <c r="AL155"/>
  <c r="AO155" s="1"/>
  <c r="AK155"/>
  <c r="AN155" s="1"/>
  <c r="AM154"/>
  <c r="AP154" s="1"/>
  <c r="AL154"/>
  <c r="AO154" s="1"/>
  <c r="AK154"/>
  <c r="AN154" s="1"/>
  <c r="AM153"/>
  <c r="AP153" s="1"/>
  <c r="AL153"/>
  <c r="AO153" s="1"/>
  <c r="AK153"/>
  <c r="AN153" s="1"/>
  <c r="AM152"/>
  <c r="AP152" s="1"/>
  <c r="AL152"/>
  <c r="AO152" s="1"/>
  <c r="AK152"/>
  <c r="AN152" s="1"/>
  <c r="AM151"/>
  <c r="AP151" s="1"/>
  <c r="AL151"/>
  <c r="AO151" s="1"/>
  <c r="AK151"/>
  <c r="AN151" s="1"/>
  <c r="AM150"/>
  <c r="AP150" s="1"/>
  <c r="AL150"/>
  <c r="AO150" s="1"/>
  <c r="AK150"/>
  <c r="AN150" s="1"/>
  <c r="AM149"/>
  <c r="AP149" s="1"/>
  <c r="AL149"/>
  <c r="AO149" s="1"/>
  <c r="AK149"/>
  <c r="AN149" s="1"/>
  <c r="AM148"/>
  <c r="AP148" s="1"/>
  <c r="AL148"/>
  <c r="AO148" s="1"/>
  <c r="AK148"/>
  <c r="AN148" s="1"/>
  <c r="AM147"/>
  <c r="AP147" s="1"/>
  <c r="AL147"/>
  <c r="AO147" s="1"/>
  <c r="AK147"/>
  <c r="AN147" s="1"/>
  <c r="AM146"/>
  <c r="AP146" s="1"/>
  <c r="AL146"/>
  <c r="AO146" s="1"/>
  <c r="AK146"/>
  <c r="AN146" s="1"/>
  <c r="AM145"/>
  <c r="AP145" s="1"/>
  <c r="AL145"/>
  <c r="AO145" s="1"/>
  <c r="AK145"/>
  <c r="AN145" s="1"/>
  <c r="AM144"/>
  <c r="AP144" s="1"/>
  <c r="AL144"/>
  <c r="AO144" s="1"/>
  <c r="AK144"/>
  <c r="AN144" s="1"/>
  <c r="AM143"/>
  <c r="AP143" s="1"/>
  <c r="AL143"/>
  <c r="AO143" s="1"/>
  <c r="AK143"/>
  <c r="AN143" s="1"/>
  <c r="AM142"/>
  <c r="AP142" s="1"/>
  <c r="AL142"/>
  <c r="AO142" s="1"/>
  <c r="AK142"/>
  <c r="AN142" s="1"/>
  <c r="AM141"/>
  <c r="AP141" s="1"/>
  <c r="AL141"/>
  <c r="AO141" s="1"/>
  <c r="AK141"/>
  <c r="AN141" s="1"/>
  <c r="AM140"/>
  <c r="AP140" s="1"/>
  <c r="AL140"/>
  <c r="AO140" s="1"/>
  <c r="AK140"/>
  <c r="AN140" s="1"/>
  <c r="AM139"/>
  <c r="AP139" s="1"/>
  <c r="AL139"/>
  <c r="AO139" s="1"/>
  <c r="AK139"/>
  <c r="AN139" s="1"/>
  <c r="AM138"/>
  <c r="AP138" s="1"/>
  <c r="AL138"/>
  <c r="AO138" s="1"/>
  <c r="AK138"/>
  <c r="AN138" s="1"/>
  <c r="AM137"/>
  <c r="AP137" s="1"/>
  <c r="AL137"/>
  <c r="AO137" s="1"/>
  <c r="AK137"/>
  <c r="AN137" s="1"/>
  <c r="AM136"/>
  <c r="AP136" s="1"/>
  <c r="AL136"/>
  <c r="AO136" s="1"/>
  <c r="AK136"/>
  <c r="AN136" s="1"/>
  <c r="AM135"/>
  <c r="AP135" s="1"/>
  <c r="AL135"/>
  <c r="AO135" s="1"/>
  <c r="AK135"/>
  <c r="AN135" s="1"/>
  <c r="AM134"/>
  <c r="AP134" s="1"/>
  <c r="AL134"/>
  <c r="AO134" s="1"/>
  <c r="AK134"/>
  <c r="AN134" s="1"/>
  <c r="AM133"/>
  <c r="AP133" s="1"/>
  <c r="AL133"/>
  <c r="AO133" s="1"/>
  <c r="AK133"/>
  <c r="AN133" s="1"/>
  <c r="AM132"/>
  <c r="AP132" s="1"/>
  <c r="AL132"/>
  <c r="AO132" s="1"/>
  <c r="AK132"/>
  <c r="AN132" s="1"/>
  <c r="AM131"/>
  <c r="AP131" s="1"/>
  <c r="AL131"/>
  <c r="AO131" s="1"/>
  <c r="AK131"/>
  <c r="AN131" s="1"/>
  <c r="AM130"/>
  <c r="AP130" s="1"/>
  <c r="AL130"/>
  <c r="AO130" s="1"/>
  <c r="AK130"/>
  <c r="AN130" s="1"/>
  <c r="AM129"/>
  <c r="AP129" s="1"/>
  <c r="AL129"/>
  <c r="AO129" s="1"/>
  <c r="AK129"/>
  <c r="AN129" s="1"/>
  <c r="AM128"/>
  <c r="AP128" s="1"/>
  <c r="AL128"/>
  <c r="AO128" s="1"/>
  <c r="AK128"/>
  <c r="AN128" s="1"/>
  <c r="AM127"/>
  <c r="AP127" s="1"/>
  <c r="AL127"/>
  <c r="AO127" s="1"/>
  <c r="AK127"/>
  <c r="AN127" s="1"/>
  <c r="AM126"/>
  <c r="AP126" s="1"/>
  <c r="AL126"/>
  <c r="AO126" s="1"/>
  <c r="AK126"/>
  <c r="AN126" s="1"/>
  <c r="AM125"/>
  <c r="AP125" s="1"/>
  <c r="AL125"/>
  <c r="AO125" s="1"/>
  <c r="AK125"/>
  <c r="AN125" s="1"/>
  <c r="AM124"/>
  <c r="AP124" s="1"/>
  <c r="AL124"/>
  <c r="AO124" s="1"/>
  <c r="AK124"/>
  <c r="AN124" s="1"/>
  <c r="AM123"/>
  <c r="AP123" s="1"/>
  <c r="AL123"/>
  <c r="AO123" s="1"/>
  <c r="AK123"/>
  <c r="AN123" s="1"/>
  <c r="AM122"/>
  <c r="AP122" s="1"/>
  <c r="AL122"/>
  <c r="AO122" s="1"/>
  <c r="AK122"/>
  <c r="AN122" s="1"/>
  <c r="AM121"/>
  <c r="AP121" s="1"/>
  <c r="AL121"/>
  <c r="AO121" s="1"/>
  <c r="AK121"/>
  <c r="AN121" s="1"/>
  <c r="AM120"/>
  <c r="AP120" s="1"/>
  <c r="AL120"/>
  <c r="AO120" s="1"/>
  <c r="AK120"/>
  <c r="AN120" s="1"/>
  <c r="AM119"/>
  <c r="AP119" s="1"/>
  <c r="AL119"/>
  <c r="AO119" s="1"/>
  <c r="AK119"/>
  <c r="AN119" s="1"/>
  <c r="AM118"/>
  <c r="AP118" s="1"/>
  <c r="AL118"/>
  <c r="AO118" s="1"/>
  <c r="AK118"/>
  <c r="AN118" s="1"/>
  <c r="AM117"/>
  <c r="AP117" s="1"/>
  <c r="AL117"/>
  <c r="AO117" s="1"/>
  <c r="AK117"/>
  <c r="AN117" s="1"/>
  <c r="AM116"/>
  <c r="AP116" s="1"/>
  <c r="AL116"/>
  <c r="AO116" s="1"/>
  <c r="AK116"/>
  <c r="AN116" s="1"/>
  <c r="AM115"/>
  <c r="AP115" s="1"/>
  <c r="AL115"/>
  <c r="AO115" s="1"/>
  <c r="AK115"/>
  <c r="AN115" s="1"/>
  <c r="AM114"/>
  <c r="AP114" s="1"/>
  <c r="AL114"/>
  <c r="AO114" s="1"/>
  <c r="AK114"/>
  <c r="AN114" s="1"/>
  <c r="AM113"/>
  <c r="AP113" s="1"/>
  <c r="AL113"/>
  <c r="AO113" s="1"/>
  <c r="AK113"/>
  <c r="AN113" s="1"/>
  <c r="AM112"/>
  <c r="AP112" s="1"/>
  <c r="AL112"/>
  <c r="AO112" s="1"/>
  <c r="AK112"/>
  <c r="AN112" s="1"/>
  <c r="AM111"/>
  <c r="AP111" s="1"/>
  <c r="AL111"/>
  <c r="AO111" s="1"/>
  <c r="AK111"/>
  <c r="AN111" s="1"/>
  <c r="AM110"/>
  <c r="AP110" s="1"/>
  <c r="AL110"/>
  <c r="AO110" s="1"/>
  <c r="AK110"/>
  <c r="AN110" s="1"/>
  <c r="AM109"/>
  <c r="AP109" s="1"/>
  <c r="AL109"/>
  <c r="AO109" s="1"/>
  <c r="AK109"/>
  <c r="AN109" s="1"/>
  <c r="AM108"/>
  <c r="AP108" s="1"/>
  <c r="AL108"/>
  <c r="AO108" s="1"/>
  <c r="AK108"/>
  <c r="AN108" s="1"/>
  <c r="AM107"/>
  <c r="AP107" s="1"/>
  <c r="AL107"/>
  <c r="AO107" s="1"/>
  <c r="AK107"/>
  <c r="AN107" s="1"/>
  <c r="AM106"/>
  <c r="AP106" s="1"/>
  <c r="AL106"/>
  <c r="AO106" s="1"/>
  <c r="AK106"/>
  <c r="AN106" s="1"/>
  <c r="AM105"/>
  <c r="AP105" s="1"/>
  <c r="AL105"/>
  <c r="AO105" s="1"/>
  <c r="AK105"/>
  <c r="AN105" s="1"/>
  <c r="AM104"/>
  <c r="AP104" s="1"/>
  <c r="AL104"/>
  <c r="AO104" s="1"/>
  <c r="AK104"/>
  <c r="AN104" s="1"/>
  <c r="AM103"/>
  <c r="AP103" s="1"/>
  <c r="AL103"/>
  <c r="AO103" s="1"/>
  <c r="AK103"/>
  <c r="AN103" s="1"/>
  <c r="AM102"/>
  <c r="AP102" s="1"/>
  <c r="AL102"/>
  <c r="AO102" s="1"/>
  <c r="AK102"/>
  <c r="AN102" s="1"/>
  <c r="AM101"/>
  <c r="AP101" s="1"/>
  <c r="AL101"/>
  <c r="AO101" s="1"/>
  <c r="AK101"/>
  <c r="AN101" s="1"/>
  <c r="AM100"/>
  <c r="AP100" s="1"/>
  <c r="AL100"/>
  <c r="AO100" s="1"/>
  <c r="AK100"/>
  <c r="AN100" s="1"/>
  <c r="AM99"/>
  <c r="AP99" s="1"/>
  <c r="AL99"/>
  <c r="AO99" s="1"/>
  <c r="AK99"/>
  <c r="AN99" s="1"/>
  <c r="AM98"/>
  <c r="AP98" s="1"/>
  <c r="AL98"/>
  <c r="AO98" s="1"/>
  <c r="AK98"/>
  <c r="AN98" s="1"/>
  <c r="AM97"/>
  <c r="AP97" s="1"/>
  <c r="AL97"/>
  <c r="AO97" s="1"/>
  <c r="AK97"/>
  <c r="AN97" s="1"/>
  <c r="AM96"/>
  <c r="AP96" s="1"/>
  <c r="AL96"/>
  <c r="AO96" s="1"/>
  <c r="AK96"/>
  <c r="AN96" s="1"/>
  <c r="AM95"/>
  <c r="AP95" s="1"/>
  <c r="AL95"/>
  <c r="AO95" s="1"/>
  <c r="AK95"/>
  <c r="AN95" s="1"/>
  <c r="AM94"/>
  <c r="AP94" s="1"/>
  <c r="AL94"/>
  <c r="AO94" s="1"/>
  <c r="AK94"/>
  <c r="AN94" s="1"/>
  <c r="AM93"/>
  <c r="AP93" s="1"/>
  <c r="AL93"/>
  <c r="AO93" s="1"/>
  <c r="AK93"/>
  <c r="AN93" s="1"/>
  <c r="AM92"/>
  <c r="AP92" s="1"/>
  <c r="AL92"/>
  <c r="AO92" s="1"/>
  <c r="AK92"/>
  <c r="AN92" s="1"/>
  <c r="AM91"/>
  <c r="AP91" s="1"/>
  <c r="AL91"/>
  <c r="AO91" s="1"/>
  <c r="AK91"/>
  <c r="AN91" s="1"/>
  <c r="AM90"/>
  <c r="AP90" s="1"/>
  <c r="AL90"/>
  <c r="AO90" s="1"/>
  <c r="AK90"/>
  <c r="AN90" s="1"/>
  <c r="AM89"/>
  <c r="AP89" s="1"/>
  <c r="AL89"/>
  <c r="AO89" s="1"/>
  <c r="AK89"/>
  <c r="AN89" s="1"/>
  <c r="AM88"/>
  <c r="AP88" s="1"/>
  <c r="AL88"/>
  <c r="AO88" s="1"/>
  <c r="AK88"/>
  <c r="AN88" s="1"/>
  <c r="AM87"/>
  <c r="AP87" s="1"/>
  <c r="AL87"/>
  <c r="AO87" s="1"/>
  <c r="AK87"/>
  <c r="AN87" s="1"/>
  <c r="AM86"/>
  <c r="AP86" s="1"/>
  <c r="AL86"/>
  <c r="AO86" s="1"/>
  <c r="AK86"/>
  <c r="AN86" s="1"/>
  <c r="AM85"/>
  <c r="AP85" s="1"/>
  <c r="AL85"/>
  <c r="AO85" s="1"/>
  <c r="AK85"/>
  <c r="AN85" s="1"/>
  <c r="AM84"/>
  <c r="AP84" s="1"/>
  <c r="AL84"/>
  <c r="AO84" s="1"/>
  <c r="AK84"/>
  <c r="AN84" s="1"/>
  <c r="AM83"/>
  <c r="AP83" s="1"/>
  <c r="AL83"/>
  <c r="AO83" s="1"/>
  <c r="AK83"/>
  <c r="AN83" s="1"/>
  <c r="AM82"/>
  <c r="AP82" s="1"/>
  <c r="AL82"/>
  <c r="AO82" s="1"/>
  <c r="AK82"/>
  <c r="AN82" s="1"/>
  <c r="AM81"/>
  <c r="AP81" s="1"/>
  <c r="AL81"/>
  <c r="AO81" s="1"/>
  <c r="AK81"/>
  <c r="AN81" s="1"/>
  <c r="AM80"/>
  <c r="AP80" s="1"/>
  <c r="AL80"/>
  <c r="AO80" s="1"/>
  <c r="AK80"/>
  <c r="AN80" s="1"/>
  <c r="AM79"/>
  <c r="AP79" s="1"/>
  <c r="AL79"/>
  <c r="AO79" s="1"/>
  <c r="AK79"/>
  <c r="AN79" s="1"/>
  <c r="AM78"/>
  <c r="AP78" s="1"/>
  <c r="AL78"/>
  <c r="AO78" s="1"/>
  <c r="AK78"/>
  <c r="AN78" s="1"/>
  <c r="AM77"/>
  <c r="AP77" s="1"/>
  <c r="AL77"/>
  <c r="AO77" s="1"/>
  <c r="AK77"/>
  <c r="AN77" s="1"/>
  <c r="AM76"/>
  <c r="AP76" s="1"/>
  <c r="AL76"/>
  <c r="AO76" s="1"/>
  <c r="AK76"/>
  <c r="AN76" s="1"/>
  <c r="AM75"/>
  <c r="AP75" s="1"/>
  <c r="AL75"/>
  <c r="AO75" s="1"/>
  <c r="AK75"/>
  <c r="AN75" s="1"/>
  <c r="AM74"/>
  <c r="AP74" s="1"/>
  <c r="AL74"/>
  <c r="AO74" s="1"/>
  <c r="AK74"/>
  <c r="AN74" s="1"/>
  <c r="AM73"/>
  <c r="AP73" s="1"/>
  <c r="AL73"/>
  <c r="AO73" s="1"/>
  <c r="AK73"/>
  <c r="AN73" s="1"/>
  <c r="AM72"/>
  <c r="AP72" s="1"/>
  <c r="AL72"/>
  <c r="AO72" s="1"/>
  <c r="AK72"/>
  <c r="AN72" s="1"/>
  <c r="AM71"/>
  <c r="AP71" s="1"/>
  <c r="AL71"/>
  <c r="AO71" s="1"/>
  <c r="AK71"/>
  <c r="AN71" s="1"/>
  <c r="AM70"/>
  <c r="AP70" s="1"/>
  <c r="AL70"/>
  <c r="AO70" s="1"/>
  <c r="AK70"/>
  <c r="AN70" s="1"/>
  <c r="AM69"/>
  <c r="AP69" s="1"/>
  <c r="AL69"/>
  <c r="AO69" s="1"/>
  <c r="AK69"/>
  <c r="AN69" s="1"/>
  <c r="AM68"/>
  <c r="AP68" s="1"/>
  <c r="AL68"/>
  <c r="AO68" s="1"/>
  <c r="AK68"/>
  <c r="AN68" s="1"/>
  <c r="AM67"/>
  <c r="AP67" s="1"/>
  <c r="AL67"/>
  <c r="AO67" s="1"/>
  <c r="AK67"/>
  <c r="AN67" s="1"/>
  <c r="AM66"/>
  <c r="AP66" s="1"/>
  <c r="AL66"/>
  <c r="AO66" s="1"/>
  <c r="AK66"/>
  <c r="AN66" s="1"/>
  <c r="AM65"/>
  <c r="AP65" s="1"/>
  <c r="AL65"/>
  <c r="AO65" s="1"/>
  <c r="AK65"/>
  <c r="AN65" s="1"/>
  <c r="AM64"/>
  <c r="AP64" s="1"/>
  <c r="AL64"/>
  <c r="AO64" s="1"/>
  <c r="AK64"/>
  <c r="AN64" s="1"/>
  <c r="AM63"/>
  <c r="AP63" s="1"/>
  <c r="AL63"/>
  <c r="AO63" s="1"/>
  <c r="AK63"/>
  <c r="AN63" s="1"/>
  <c r="AM62"/>
  <c r="AP62" s="1"/>
  <c r="AL62"/>
  <c r="AO62" s="1"/>
  <c r="AK62"/>
  <c r="AN62" s="1"/>
  <c r="AM61"/>
  <c r="AP61" s="1"/>
  <c r="AL61"/>
  <c r="AO61" s="1"/>
  <c r="AK61"/>
  <c r="AN61" s="1"/>
  <c r="AM60"/>
  <c r="AP60" s="1"/>
  <c r="AL60"/>
  <c r="AO60" s="1"/>
  <c r="AK60"/>
  <c r="AN60" s="1"/>
  <c r="AM59"/>
  <c r="AP59" s="1"/>
  <c r="AL59"/>
  <c r="AO59" s="1"/>
  <c r="AK59"/>
  <c r="AN59" s="1"/>
  <c r="AM58"/>
  <c r="AP58" s="1"/>
  <c r="AL58"/>
  <c r="AO58" s="1"/>
  <c r="AK58"/>
  <c r="AN58" s="1"/>
  <c r="AM57"/>
  <c r="AP57" s="1"/>
  <c r="AL57"/>
  <c r="AO57" s="1"/>
  <c r="AK57"/>
  <c r="AN57" s="1"/>
  <c r="AM56"/>
  <c r="AP56" s="1"/>
  <c r="AL56"/>
  <c r="AO56" s="1"/>
  <c r="AK56"/>
  <c r="AN56" s="1"/>
  <c r="AM55"/>
  <c r="AP55" s="1"/>
  <c r="AL55"/>
  <c r="AO55" s="1"/>
  <c r="AK55"/>
  <c r="AN55" s="1"/>
  <c r="AM54"/>
  <c r="AP54" s="1"/>
  <c r="AL54"/>
  <c r="AO54" s="1"/>
  <c r="AK54"/>
  <c r="AN54" s="1"/>
  <c r="AM53"/>
  <c r="AP53" s="1"/>
  <c r="AL53"/>
  <c r="AO53" s="1"/>
  <c r="AK53"/>
  <c r="AN53" s="1"/>
  <c r="AM52"/>
  <c r="AP52" s="1"/>
  <c r="AL52"/>
  <c r="AO52" s="1"/>
  <c r="AK52"/>
  <c r="AN52" s="1"/>
  <c r="AM51"/>
  <c r="AP51" s="1"/>
  <c r="AL51"/>
  <c r="AO51" s="1"/>
  <c r="AK51"/>
  <c r="AN51" s="1"/>
  <c r="AM50"/>
  <c r="AP50" s="1"/>
  <c r="AL50"/>
  <c r="AO50" s="1"/>
  <c r="AK50"/>
  <c r="AN50" s="1"/>
  <c r="AM49"/>
  <c r="AP49" s="1"/>
  <c r="AL49"/>
  <c r="AO49" s="1"/>
  <c r="AK49"/>
  <c r="AN49" s="1"/>
  <c r="AM48"/>
  <c r="AP48" s="1"/>
  <c r="AL48"/>
  <c r="AO48" s="1"/>
  <c r="AK48"/>
  <c r="AN48" s="1"/>
  <c r="AM47"/>
  <c r="AP47" s="1"/>
  <c r="AL47"/>
  <c r="AO47" s="1"/>
  <c r="AK47"/>
  <c r="AN47" s="1"/>
  <c r="AM46"/>
  <c r="AP46" s="1"/>
  <c r="AL46"/>
  <c r="AO46" s="1"/>
  <c r="AK46"/>
  <c r="AN46" s="1"/>
  <c r="AM45"/>
  <c r="AP45" s="1"/>
  <c r="AL45"/>
  <c r="AO45" s="1"/>
  <c r="AK45"/>
  <c r="AN45" s="1"/>
  <c r="AM44"/>
  <c r="AP44" s="1"/>
  <c r="AL44"/>
  <c r="AO44" s="1"/>
  <c r="AK44"/>
  <c r="AN44" s="1"/>
  <c r="AM43"/>
  <c r="AP43" s="1"/>
  <c r="AL43"/>
  <c r="AO43" s="1"/>
  <c r="AK43"/>
  <c r="AN43" s="1"/>
  <c r="AM42"/>
  <c r="AP42" s="1"/>
  <c r="AL42"/>
  <c r="AO42" s="1"/>
  <c r="AK42"/>
  <c r="AN42" s="1"/>
  <c r="AM41"/>
  <c r="AP41" s="1"/>
  <c r="AL41"/>
  <c r="AO41" s="1"/>
  <c r="AK41"/>
  <c r="AN41" s="1"/>
  <c r="AM40"/>
  <c r="AP40" s="1"/>
  <c r="AL40"/>
  <c r="AO40" s="1"/>
  <c r="AK40"/>
  <c r="AN40" s="1"/>
  <c r="AM39"/>
  <c r="AP39" s="1"/>
  <c r="AL39"/>
  <c r="AO39" s="1"/>
  <c r="AK39"/>
  <c r="AN39" s="1"/>
  <c r="AM38"/>
  <c r="AP38" s="1"/>
  <c r="AL38"/>
  <c r="AO38" s="1"/>
  <c r="AK38"/>
  <c r="AN38" s="1"/>
  <c r="AM37"/>
  <c r="AP37" s="1"/>
  <c r="AL37"/>
  <c r="AO37" s="1"/>
  <c r="AK37"/>
  <c r="AN37" s="1"/>
  <c r="AM36"/>
  <c r="AP36" s="1"/>
  <c r="AL36"/>
  <c r="AO36" s="1"/>
  <c r="AK36"/>
  <c r="AN36" s="1"/>
  <c r="AM35"/>
  <c r="AP35" s="1"/>
  <c r="AL35"/>
  <c r="AO35" s="1"/>
  <c r="AK35"/>
  <c r="AN35" s="1"/>
  <c r="AM34"/>
  <c r="AP34" s="1"/>
  <c r="AL34"/>
  <c r="AO34" s="1"/>
  <c r="AK34"/>
  <c r="AN34" s="1"/>
  <c r="AM33"/>
  <c r="AP33" s="1"/>
  <c r="AL33"/>
  <c r="AO33" s="1"/>
  <c r="AK33"/>
  <c r="AN33" s="1"/>
  <c r="AM32"/>
  <c r="AP32" s="1"/>
  <c r="AL32"/>
  <c r="AO32" s="1"/>
  <c r="AK32"/>
  <c r="AN32" s="1"/>
  <c r="AM31"/>
  <c r="AP31" s="1"/>
  <c r="AL31"/>
  <c r="AO31" s="1"/>
  <c r="AK31"/>
  <c r="AN31" s="1"/>
  <c r="AM30"/>
  <c r="AP30" s="1"/>
  <c r="AL30"/>
  <c r="AO30" s="1"/>
  <c r="AK30"/>
  <c r="AN30" s="1"/>
  <c r="AM29"/>
  <c r="AP29" s="1"/>
  <c r="AL29"/>
  <c r="AO29" s="1"/>
  <c r="AK29"/>
  <c r="AN29" s="1"/>
  <c r="AM28"/>
  <c r="AP28" s="1"/>
  <c r="AL28"/>
  <c r="AO28" s="1"/>
  <c r="AK28"/>
  <c r="AN28" s="1"/>
  <c r="AM27"/>
  <c r="AP27" s="1"/>
  <c r="AL27"/>
  <c r="AO27" s="1"/>
  <c r="AK27"/>
  <c r="AN27" s="1"/>
  <c r="AM26"/>
  <c r="AP26" s="1"/>
  <c r="AL26"/>
  <c r="AO26" s="1"/>
  <c r="AK26"/>
  <c r="AN26" s="1"/>
  <c r="AM25"/>
  <c r="AP25" s="1"/>
  <c r="AL25"/>
  <c r="AO25" s="1"/>
  <c r="AK25"/>
  <c r="AN25" s="1"/>
  <c r="AM24"/>
  <c r="AP24" s="1"/>
  <c r="AL24"/>
  <c r="AO24" s="1"/>
  <c r="AK24"/>
  <c r="AN24" s="1"/>
  <c r="AM23"/>
  <c r="AP23" s="1"/>
  <c r="AL23"/>
  <c r="AO23" s="1"/>
  <c r="AK23"/>
  <c r="AN23" s="1"/>
  <c r="AM22"/>
  <c r="AP22" s="1"/>
  <c r="AL22"/>
  <c r="AO22" s="1"/>
  <c r="AK22"/>
  <c r="AN22" s="1"/>
  <c r="AM21"/>
  <c r="AP21" s="1"/>
  <c r="AL21"/>
  <c r="AO21" s="1"/>
  <c r="AK21"/>
  <c r="AN21" s="1"/>
  <c r="AM20"/>
  <c r="AP20" s="1"/>
  <c r="AL20"/>
  <c r="AO20" s="1"/>
  <c r="AK20"/>
  <c r="AN20" s="1"/>
  <c r="AM19"/>
  <c r="AP19" s="1"/>
  <c r="AL19"/>
  <c r="AO19" s="1"/>
  <c r="AK19"/>
  <c r="AN19" s="1"/>
  <c r="AM18"/>
  <c r="AP18" s="1"/>
  <c r="AL18"/>
  <c r="AO18" s="1"/>
  <c r="AK18"/>
  <c r="AN18" s="1"/>
  <c r="AM17"/>
  <c r="AP17" s="1"/>
  <c r="AL17"/>
  <c r="AO17" s="1"/>
  <c r="AK17"/>
  <c r="AN17" s="1"/>
  <c r="AM16"/>
  <c r="AP16" s="1"/>
  <c r="AL16"/>
  <c r="AO16" s="1"/>
  <c r="AK16"/>
  <c r="AN16" s="1"/>
  <c r="AM15"/>
  <c r="AP15" s="1"/>
  <c r="AL15"/>
  <c r="AO15" s="1"/>
  <c r="AK15"/>
  <c r="AN15" s="1"/>
  <c r="AM14"/>
  <c r="AP14" s="1"/>
  <c r="AL14"/>
  <c r="AO14" s="1"/>
  <c r="AK14"/>
  <c r="AN14" s="1"/>
  <c r="AM13"/>
  <c r="AP13" s="1"/>
  <c r="AL13"/>
  <c r="AO13" s="1"/>
  <c r="AK13"/>
  <c r="AN13" s="1"/>
  <c r="AM12"/>
  <c r="AP12" s="1"/>
  <c r="AL12"/>
  <c r="AO12" s="1"/>
  <c r="AK12"/>
  <c r="AN12" s="1"/>
  <c r="AM11"/>
  <c r="AP11" s="1"/>
  <c r="AL11"/>
  <c r="AO11" s="1"/>
  <c r="AK11"/>
  <c r="AN11" s="1"/>
  <c r="AM10"/>
  <c r="AP10" s="1"/>
  <c r="AL10"/>
  <c r="AO10" s="1"/>
  <c r="AK10"/>
  <c r="AN10" s="1"/>
  <c r="AM9"/>
  <c r="AP9" s="1"/>
  <c r="AL9"/>
  <c r="AO9" s="1"/>
  <c r="AK9"/>
  <c r="AN9" s="1"/>
  <c r="AM8"/>
  <c r="AP8" s="1"/>
  <c r="AL8"/>
  <c r="AO8" s="1"/>
  <c r="AK8"/>
  <c r="AN8" s="1"/>
  <c r="AM7"/>
  <c r="AP7" s="1"/>
  <c r="AL7"/>
  <c r="AO7" s="1"/>
  <c r="AK7"/>
  <c r="AN7" s="1"/>
  <c r="AQ6" l="1"/>
  <c r="AR6" s="1"/>
  <c r="AQ30"/>
  <c r="AR30" s="1"/>
  <c r="AQ122"/>
  <c r="AR122" s="1"/>
  <c r="AQ158"/>
  <c r="AR158" s="1"/>
  <c r="AQ128"/>
  <c r="AR128" s="1"/>
  <c r="AJ128"/>
  <c r="AQ188"/>
  <c r="AR188" s="1"/>
  <c r="AQ196"/>
  <c r="AR196" s="1"/>
  <c r="AQ329"/>
  <c r="AR329" s="1"/>
  <c r="AQ142"/>
  <c r="AR142" s="1"/>
  <c r="AQ14"/>
  <c r="AR14" s="1"/>
  <c r="AQ46"/>
  <c r="AR46" s="1"/>
  <c r="AQ136"/>
  <c r="AR136" s="1"/>
  <c r="AQ168"/>
  <c r="AR168" s="1"/>
  <c r="AQ182"/>
  <c r="AR182" s="1"/>
  <c r="AQ201"/>
  <c r="AR201" s="1"/>
  <c r="AQ10"/>
  <c r="AR10" s="1"/>
  <c r="AQ26"/>
  <c r="AR26" s="1"/>
  <c r="AQ58"/>
  <c r="AR58" s="1"/>
  <c r="AQ160"/>
  <c r="AR160" s="1"/>
  <c r="AQ162"/>
  <c r="AR162" s="1"/>
  <c r="AQ224"/>
  <c r="AR224" s="1"/>
  <c r="AQ232"/>
  <c r="AR232" s="1"/>
  <c r="AQ240"/>
  <c r="AR240" s="1"/>
  <c r="AQ248"/>
  <c r="AR248" s="1"/>
  <c r="AQ256"/>
  <c r="AR256" s="1"/>
  <c r="AQ264"/>
  <c r="AR264" s="1"/>
  <c r="AQ272"/>
  <c r="AR272" s="1"/>
  <c r="AQ280"/>
  <c r="AR280" s="1"/>
  <c r="AQ288"/>
  <c r="AR288" s="1"/>
  <c r="AQ296"/>
  <c r="AR296" s="1"/>
  <c r="AQ304"/>
  <c r="AR304" s="1"/>
  <c r="AQ312"/>
  <c r="AR312" s="1"/>
  <c r="AQ320"/>
  <c r="AR320" s="1"/>
  <c r="AQ42"/>
  <c r="AR42" s="1"/>
  <c r="AQ22"/>
  <c r="AR22" s="1"/>
  <c r="AQ38"/>
  <c r="AR38" s="1"/>
  <c r="AQ54"/>
  <c r="AR54" s="1"/>
  <c r="AQ120"/>
  <c r="AR120" s="1"/>
  <c r="AQ177"/>
  <c r="AR177" s="1"/>
  <c r="AQ190"/>
  <c r="AR190" s="1"/>
  <c r="AQ198"/>
  <c r="AR198" s="1"/>
  <c r="AQ206"/>
  <c r="AR206" s="1"/>
  <c r="AQ210"/>
  <c r="AR210" s="1"/>
  <c r="AQ214"/>
  <c r="AR214" s="1"/>
  <c r="AQ218"/>
  <c r="AR218" s="1"/>
  <c r="AQ18"/>
  <c r="AR18" s="1"/>
  <c r="AQ34"/>
  <c r="AR34" s="1"/>
  <c r="AQ50"/>
  <c r="AR50" s="1"/>
  <c r="AQ140"/>
  <c r="AR140" s="1"/>
  <c r="AQ144"/>
  <c r="AR144" s="1"/>
  <c r="AQ150"/>
  <c r="AR150" s="1"/>
  <c r="AQ228"/>
  <c r="AR228" s="1"/>
  <c r="AQ236"/>
  <c r="AR236" s="1"/>
  <c r="AQ244"/>
  <c r="AR244" s="1"/>
  <c r="AQ252"/>
  <c r="AR252" s="1"/>
  <c r="AQ260"/>
  <c r="AR260" s="1"/>
  <c r="AQ268"/>
  <c r="AR268" s="1"/>
  <c r="AQ276"/>
  <c r="AR276" s="1"/>
  <c r="AQ284"/>
  <c r="AR284" s="1"/>
  <c r="AQ292"/>
  <c r="AR292" s="1"/>
  <c r="AQ300"/>
  <c r="AR300" s="1"/>
  <c r="AQ308"/>
  <c r="AR308" s="1"/>
  <c r="AQ316"/>
  <c r="AR316" s="1"/>
  <c r="AQ324"/>
  <c r="AR324" s="1"/>
  <c r="AQ130"/>
  <c r="AR130" s="1"/>
  <c r="AQ172"/>
  <c r="AR172" s="1"/>
  <c r="AQ185"/>
  <c r="AR185" s="1"/>
  <c r="AQ204"/>
  <c r="AR204" s="1"/>
  <c r="AQ208"/>
  <c r="AR208" s="1"/>
  <c r="AQ212"/>
  <c r="AR212" s="1"/>
  <c r="AQ216"/>
  <c r="AR216" s="1"/>
  <c r="AQ152"/>
  <c r="AR152" s="1"/>
  <c r="AQ167"/>
  <c r="AR167" s="1"/>
  <c r="AQ143"/>
  <c r="AR143" s="1"/>
  <c r="AQ101"/>
  <c r="AR101" s="1"/>
  <c r="AQ103"/>
  <c r="AR103" s="1"/>
  <c r="AQ105"/>
  <c r="AR105" s="1"/>
  <c r="AQ107"/>
  <c r="AR107" s="1"/>
  <c r="AQ109"/>
  <c r="AR109" s="1"/>
  <c r="AQ111"/>
  <c r="AR111" s="1"/>
  <c r="AQ113"/>
  <c r="AR113" s="1"/>
  <c r="AQ115"/>
  <c r="AR115" s="1"/>
  <c r="AQ117"/>
  <c r="AR117" s="1"/>
  <c r="AQ119"/>
  <c r="AR119" s="1"/>
  <c r="AQ146"/>
  <c r="AR146" s="1"/>
  <c r="AQ156"/>
  <c r="AR156" s="1"/>
  <c r="AQ226"/>
  <c r="AR226" s="1"/>
  <c r="AQ230"/>
  <c r="AR230" s="1"/>
  <c r="AQ234"/>
  <c r="AR234" s="1"/>
  <c r="AQ238"/>
  <c r="AR238" s="1"/>
  <c r="AQ242"/>
  <c r="AR242" s="1"/>
  <c r="AQ246"/>
  <c r="AR246" s="1"/>
  <c r="AQ250"/>
  <c r="AR250" s="1"/>
  <c r="AQ254"/>
  <c r="AR254" s="1"/>
  <c r="AQ258"/>
  <c r="AR258" s="1"/>
  <c r="AQ262"/>
  <c r="AR262" s="1"/>
  <c r="AQ266"/>
  <c r="AR266" s="1"/>
  <c r="AQ270"/>
  <c r="AR270" s="1"/>
  <c r="AQ274"/>
  <c r="AR274" s="1"/>
  <c r="AQ278"/>
  <c r="AR278" s="1"/>
  <c r="AQ282"/>
  <c r="AR282" s="1"/>
  <c r="AQ286"/>
  <c r="AR286" s="1"/>
  <c r="AQ290"/>
  <c r="AR290" s="1"/>
  <c r="AQ294"/>
  <c r="AR294" s="1"/>
  <c r="AQ298"/>
  <c r="AR298" s="1"/>
  <c r="AQ302"/>
  <c r="AR302" s="1"/>
  <c r="AQ306"/>
  <c r="AR306" s="1"/>
  <c r="AQ310"/>
  <c r="AR310" s="1"/>
  <c r="AQ314"/>
  <c r="AR314" s="1"/>
  <c r="AQ318"/>
  <c r="AR318" s="1"/>
  <c r="AQ322"/>
  <c r="AR322" s="1"/>
  <c r="AQ326"/>
  <c r="AR326" s="1"/>
  <c r="AQ127"/>
  <c r="AR127" s="1"/>
  <c r="AQ135"/>
  <c r="AR135" s="1"/>
  <c r="AQ138"/>
  <c r="AR138" s="1"/>
  <c r="AQ148"/>
  <c r="AR148" s="1"/>
  <c r="AQ220"/>
  <c r="AR220" s="1"/>
  <c r="AQ225"/>
  <c r="AR225" s="1"/>
  <c r="AQ229"/>
  <c r="AR229" s="1"/>
  <c r="AQ233"/>
  <c r="AR233" s="1"/>
  <c r="AQ237"/>
  <c r="AR237" s="1"/>
  <c r="AQ241"/>
  <c r="AR241" s="1"/>
  <c r="AQ245"/>
  <c r="AR245" s="1"/>
  <c r="AQ249"/>
  <c r="AR249" s="1"/>
  <c r="AQ253"/>
  <c r="AR253" s="1"/>
  <c r="AQ257"/>
  <c r="AR257" s="1"/>
  <c r="AQ261"/>
  <c r="AR261" s="1"/>
  <c r="AQ265"/>
  <c r="AR265" s="1"/>
  <c r="AQ269"/>
  <c r="AR269" s="1"/>
  <c r="AQ273"/>
  <c r="AR273" s="1"/>
  <c r="AQ277"/>
  <c r="AR277" s="1"/>
  <c r="AQ281"/>
  <c r="AR281" s="1"/>
  <c r="AQ285"/>
  <c r="AR285" s="1"/>
  <c r="AQ289"/>
  <c r="AR289" s="1"/>
  <c r="AQ293"/>
  <c r="AR293" s="1"/>
  <c r="AQ297"/>
  <c r="AR297" s="1"/>
  <c r="AQ301"/>
  <c r="AR301" s="1"/>
  <c r="AQ305"/>
  <c r="AR305" s="1"/>
  <c r="AQ309"/>
  <c r="AR309" s="1"/>
  <c r="AQ313"/>
  <c r="AR313" s="1"/>
  <c r="AQ317"/>
  <c r="AR317" s="1"/>
  <c r="AQ321"/>
  <c r="AR321" s="1"/>
  <c r="AQ325"/>
  <c r="AR325" s="1"/>
  <c r="AQ330"/>
  <c r="AR330" s="1"/>
  <c r="AQ159"/>
  <c r="AR159" s="1"/>
  <c r="AQ222"/>
  <c r="AR222" s="1"/>
  <c r="AQ62"/>
  <c r="AR62" s="1"/>
  <c r="AQ66"/>
  <c r="AR66" s="1"/>
  <c r="AQ70"/>
  <c r="AR70" s="1"/>
  <c r="AQ74"/>
  <c r="AR74" s="1"/>
  <c r="AQ78"/>
  <c r="AR78" s="1"/>
  <c r="AQ82"/>
  <c r="AR82" s="1"/>
  <c r="AQ86"/>
  <c r="AR86" s="1"/>
  <c r="AQ90"/>
  <c r="AR90" s="1"/>
  <c r="AQ94"/>
  <c r="AR94" s="1"/>
  <c r="AQ124"/>
  <c r="AR124" s="1"/>
  <c r="AQ126"/>
  <c r="AR126" s="1"/>
  <c r="AQ132"/>
  <c r="AR132" s="1"/>
  <c r="AQ134"/>
  <c r="AR134" s="1"/>
  <c r="AQ151"/>
  <c r="AR151" s="1"/>
  <c r="AQ154"/>
  <c r="AR154" s="1"/>
  <c r="AQ164"/>
  <c r="AR164" s="1"/>
  <c r="AQ166"/>
  <c r="AR166" s="1"/>
  <c r="AQ174"/>
  <c r="AR174" s="1"/>
  <c r="AQ180"/>
  <c r="AR180" s="1"/>
  <c r="AQ193"/>
  <c r="AR193" s="1"/>
  <c r="AQ221"/>
  <c r="AR221" s="1"/>
  <c r="AQ227"/>
  <c r="AR227" s="1"/>
  <c r="AQ231"/>
  <c r="AR231" s="1"/>
  <c r="AQ235"/>
  <c r="AR235" s="1"/>
  <c r="AQ239"/>
  <c r="AR239" s="1"/>
  <c r="AQ243"/>
  <c r="AR243" s="1"/>
  <c r="AQ247"/>
  <c r="AR247" s="1"/>
  <c r="AQ251"/>
  <c r="AR251" s="1"/>
  <c r="AQ255"/>
  <c r="AR255" s="1"/>
  <c r="AQ259"/>
  <c r="AR259" s="1"/>
  <c r="AQ263"/>
  <c r="AR263" s="1"/>
  <c r="AQ267"/>
  <c r="AR267" s="1"/>
  <c r="AQ271"/>
  <c r="AR271" s="1"/>
  <c r="AQ275"/>
  <c r="AR275" s="1"/>
  <c r="AQ279"/>
  <c r="AR279" s="1"/>
  <c r="AQ283"/>
  <c r="AR283" s="1"/>
  <c r="AQ287"/>
  <c r="AR287" s="1"/>
  <c r="AQ291"/>
  <c r="AR291" s="1"/>
  <c r="AQ295"/>
  <c r="AR295" s="1"/>
  <c r="AQ299"/>
  <c r="AR299" s="1"/>
  <c r="AQ303"/>
  <c r="AR303" s="1"/>
  <c r="AQ307"/>
  <c r="AR307" s="1"/>
  <c r="AQ311"/>
  <c r="AR311" s="1"/>
  <c r="AQ315"/>
  <c r="AR315" s="1"/>
  <c r="AQ319"/>
  <c r="AR319" s="1"/>
  <c r="AQ323"/>
  <c r="AR323" s="1"/>
  <c r="AQ328"/>
  <c r="AR328" s="1"/>
  <c r="AQ332"/>
  <c r="AR332" s="1"/>
  <c r="AQ336"/>
  <c r="AR336" s="1"/>
  <c r="AQ340"/>
  <c r="AR340" s="1"/>
  <c r="AQ344"/>
  <c r="AR344" s="1"/>
  <c r="AQ9"/>
  <c r="AR9" s="1"/>
  <c r="AQ13"/>
  <c r="AR13" s="1"/>
  <c r="AQ17"/>
  <c r="AR17" s="1"/>
  <c r="AQ21"/>
  <c r="AR21" s="1"/>
  <c r="AQ25"/>
  <c r="AR25" s="1"/>
  <c r="AQ29"/>
  <c r="AR29" s="1"/>
  <c r="AQ33"/>
  <c r="AR33" s="1"/>
  <c r="AQ37"/>
  <c r="AR37" s="1"/>
  <c r="AQ41"/>
  <c r="AR41" s="1"/>
  <c r="AQ45"/>
  <c r="AR45" s="1"/>
  <c r="AQ49"/>
  <c r="AR49" s="1"/>
  <c r="AQ53"/>
  <c r="AR53" s="1"/>
  <c r="AQ57"/>
  <c r="AR57" s="1"/>
  <c r="AQ61"/>
  <c r="AR61" s="1"/>
  <c r="AQ65"/>
  <c r="AR65" s="1"/>
  <c r="AQ69"/>
  <c r="AR69" s="1"/>
  <c r="AQ73"/>
  <c r="AR73" s="1"/>
  <c r="AQ77"/>
  <c r="AR77" s="1"/>
  <c r="AQ81"/>
  <c r="AR81" s="1"/>
  <c r="AQ85"/>
  <c r="AR85" s="1"/>
  <c r="AQ89"/>
  <c r="AR89" s="1"/>
  <c r="AQ93"/>
  <c r="AR93" s="1"/>
  <c r="AQ97"/>
  <c r="AR97" s="1"/>
  <c r="AQ8"/>
  <c r="AR8" s="1"/>
  <c r="AQ12"/>
  <c r="AR12" s="1"/>
  <c r="AQ16"/>
  <c r="AR16" s="1"/>
  <c r="AQ20"/>
  <c r="AR20" s="1"/>
  <c r="AQ24"/>
  <c r="AR24" s="1"/>
  <c r="AQ28"/>
  <c r="AR28" s="1"/>
  <c r="AQ32"/>
  <c r="AR32" s="1"/>
  <c r="AQ36"/>
  <c r="AR36" s="1"/>
  <c r="AQ40"/>
  <c r="AR40" s="1"/>
  <c r="AQ44"/>
  <c r="AR44" s="1"/>
  <c r="AQ48"/>
  <c r="AR48" s="1"/>
  <c r="AQ52"/>
  <c r="AR52" s="1"/>
  <c r="AQ56"/>
  <c r="AR56" s="1"/>
  <c r="AQ60"/>
  <c r="AR60" s="1"/>
  <c r="AQ64"/>
  <c r="AR64" s="1"/>
  <c r="AQ68"/>
  <c r="AR68" s="1"/>
  <c r="AQ72"/>
  <c r="AR72" s="1"/>
  <c r="AQ76"/>
  <c r="AR76" s="1"/>
  <c r="AQ80"/>
  <c r="AR80" s="1"/>
  <c r="AQ84"/>
  <c r="AR84" s="1"/>
  <c r="AQ88"/>
  <c r="AR88" s="1"/>
  <c r="AQ92"/>
  <c r="AR92" s="1"/>
  <c r="AQ96"/>
  <c r="AR96" s="1"/>
  <c r="AQ100"/>
  <c r="AR100" s="1"/>
  <c r="AQ102"/>
  <c r="AR102" s="1"/>
  <c r="AQ104"/>
  <c r="AR104" s="1"/>
  <c r="AQ106"/>
  <c r="AR106" s="1"/>
  <c r="AQ108"/>
  <c r="AR108" s="1"/>
  <c r="AQ110"/>
  <c r="AR110" s="1"/>
  <c r="AQ112"/>
  <c r="AR112" s="1"/>
  <c r="AQ114"/>
  <c r="AR114" s="1"/>
  <c r="AQ116"/>
  <c r="AR116" s="1"/>
  <c r="AQ118"/>
  <c r="AR118" s="1"/>
  <c r="AQ7"/>
  <c r="AR7" s="1"/>
  <c r="AQ11"/>
  <c r="AR11" s="1"/>
  <c r="AQ15"/>
  <c r="AR15" s="1"/>
  <c r="AQ19"/>
  <c r="AR19" s="1"/>
  <c r="AQ23"/>
  <c r="AR23" s="1"/>
  <c r="AQ27"/>
  <c r="AR27" s="1"/>
  <c r="AQ31"/>
  <c r="AR31" s="1"/>
  <c r="AQ35"/>
  <c r="AR35" s="1"/>
  <c r="AQ39"/>
  <c r="AR39" s="1"/>
  <c r="AQ43"/>
  <c r="AR43" s="1"/>
  <c r="AQ47"/>
  <c r="AR47" s="1"/>
  <c r="AQ51"/>
  <c r="AR51" s="1"/>
  <c r="AQ55"/>
  <c r="AR55" s="1"/>
  <c r="AQ59"/>
  <c r="AR59" s="1"/>
  <c r="AQ63"/>
  <c r="AR63" s="1"/>
  <c r="AQ67"/>
  <c r="AR67" s="1"/>
  <c r="AQ71"/>
  <c r="AR71" s="1"/>
  <c r="AQ75"/>
  <c r="AR75" s="1"/>
  <c r="AQ79"/>
  <c r="AR79" s="1"/>
  <c r="AQ83"/>
  <c r="AR83" s="1"/>
  <c r="AQ87"/>
  <c r="AR87" s="1"/>
  <c r="AQ91"/>
  <c r="AR91" s="1"/>
  <c r="AQ95"/>
  <c r="AR95" s="1"/>
  <c r="AQ99"/>
  <c r="AR99" s="1"/>
  <c r="AQ98"/>
  <c r="AR98" s="1"/>
  <c r="AQ121"/>
  <c r="AR121" s="1"/>
  <c r="AQ129"/>
  <c r="AR129" s="1"/>
  <c r="AQ137"/>
  <c r="AR137" s="1"/>
  <c r="AQ145"/>
  <c r="AR145" s="1"/>
  <c r="AQ153"/>
  <c r="AR153" s="1"/>
  <c r="AQ161"/>
  <c r="AR161" s="1"/>
  <c r="AQ169"/>
  <c r="AR169" s="1"/>
  <c r="AQ175"/>
  <c r="AR175" s="1"/>
  <c r="AQ183"/>
  <c r="AR183" s="1"/>
  <c r="AQ191"/>
  <c r="AR191" s="1"/>
  <c r="AQ199"/>
  <c r="AR199" s="1"/>
  <c r="AQ223"/>
  <c r="AR223" s="1"/>
  <c r="AQ123"/>
  <c r="AR123" s="1"/>
  <c r="AQ131"/>
  <c r="AR131" s="1"/>
  <c r="AQ139"/>
  <c r="AR139" s="1"/>
  <c r="AQ147"/>
  <c r="AR147" s="1"/>
  <c r="AQ155"/>
  <c r="AR155" s="1"/>
  <c r="AQ163"/>
  <c r="AR163" s="1"/>
  <c r="AQ170"/>
  <c r="AR170" s="1"/>
  <c r="AQ173"/>
  <c r="AR173" s="1"/>
  <c r="AQ178"/>
  <c r="AR178" s="1"/>
  <c r="AQ181"/>
  <c r="AR181" s="1"/>
  <c r="AQ186"/>
  <c r="AR186" s="1"/>
  <c r="AQ189"/>
  <c r="AR189" s="1"/>
  <c r="AQ194"/>
  <c r="AR194" s="1"/>
  <c r="AQ197"/>
  <c r="AR197" s="1"/>
  <c r="AQ202"/>
  <c r="AR202" s="1"/>
  <c r="AQ125"/>
  <c r="AR125" s="1"/>
  <c r="AQ133"/>
  <c r="AR133" s="1"/>
  <c r="AQ141"/>
  <c r="AR141" s="1"/>
  <c r="AQ149"/>
  <c r="AR149" s="1"/>
  <c r="AQ157"/>
  <c r="AR157" s="1"/>
  <c r="AQ165"/>
  <c r="AR165" s="1"/>
  <c r="AQ171"/>
  <c r="AR171" s="1"/>
  <c r="AQ176"/>
  <c r="AR176" s="1"/>
  <c r="AQ179"/>
  <c r="AR179" s="1"/>
  <c r="AQ184"/>
  <c r="AR184" s="1"/>
  <c r="AQ187"/>
  <c r="AR187" s="1"/>
  <c r="AQ192"/>
  <c r="AR192" s="1"/>
  <c r="AQ195"/>
  <c r="AR195" s="1"/>
  <c r="AQ200"/>
  <c r="AR200" s="1"/>
  <c r="AQ203"/>
  <c r="AR203" s="1"/>
  <c r="AQ205"/>
  <c r="AR205" s="1"/>
  <c r="AQ207"/>
  <c r="AR207" s="1"/>
  <c r="AQ209"/>
  <c r="AR209" s="1"/>
  <c r="AQ211"/>
  <c r="AR211" s="1"/>
  <c r="AQ213"/>
  <c r="AR213" s="1"/>
  <c r="AQ215"/>
  <c r="AR215" s="1"/>
  <c r="AQ217"/>
  <c r="AR217" s="1"/>
  <c r="AQ219"/>
  <c r="AR219" s="1"/>
  <c r="AQ331"/>
  <c r="AR331" s="1"/>
  <c r="AQ335"/>
  <c r="AR335" s="1"/>
  <c r="AQ339"/>
  <c r="AR339" s="1"/>
  <c r="AQ343"/>
  <c r="AR343" s="1"/>
  <c r="AQ347"/>
  <c r="AR347" s="1"/>
  <c r="AQ334"/>
  <c r="AR334" s="1"/>
  <c r="AQ338"/>
  <c r="AR338" s="1"/>
  <c r="AQ342"/>
  <c r="AR342" s="1"/>
  <c r="AQ346"/>
  <c r="AR346" s="1"/>
  <c r="AQ327"/>
  <c r="AR327" s="1"/>
  <c r="AQ333"/>
  <c r="AR333" s="1"/>
  <c r="AQ337"/>
  <c r="AR337" s="1"/>
  <c r="AQ341"/>
  <c r="AR341" s="1"/>
  <c r="AQ345"/>
  <c r="AR345" s="1"/>
  <c r="C347" i="9" l="1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0"/>
  <c r="C58"/>
  <c r="C55"/>
  <c r="C52"/>
  <c r="C51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D6" s="1"/>
  <c r="AL348" i="8" l="1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C348"/>
  <c r="AM347"/>
  <c r="AN347" s="1"/>
  <c r="AN346"/>
  <c r="AM346"/>
  <c r="AM345"/>
  <c r="AN345" s="1"/>
  <c r="AN344"/>
  <c r="AM344"/>
  <c r="AM343"/>
  <c r="AN343" s="1"/>
  <c r="AN342"/>
  <c r="AM342"/>
  <c r="AM341"/>
  <c r="AN341" s="1"/>
  <c r="AN340"/>
  <c r="AM340"/>
  <c r="AM339"/>
  <c r="AN339" s="1"/>
  <c r="AN338"/>
  <c r="AM338"/>
  <c r="AM337"/>
  <c r="AN337" s="1"/>
  <c r="AN336"/>
  <c r="AM336"/>
  <c r="AM335"/>
  <c r="AN335" s="1"/>
  <c r="AN334"/>
  <c r="AM334"/>
  <c r="AM333"/>
  <c r="AN333" s="1"/>
  <c r="AN332"/>
  <c r="AM332"/>
  <c r="AM331"/>
  <c r="AN331" s="1"/>
  <c r="AN330"/>
  <c r="AM330"/>
  <c r="AM329"/>
  <c r="AN329" s="1"/>
  <c r="AN328"/>
  <c r="AM328"/>
  <c r="AM327"/>
  <c r="AN327" s="1"/>
  <c r="AN326"/>
  <c r="AM326"/>
  <c r="AM325"/>
  <c r="AN325" s="1"/>
  <c r="AN324"/>
  <c r="AM324"/>
  <c r="AM323"/>
  <c r="AN323" s="1"/>
  <c r="AN322"/>
  <c r="AM322"/>
  <c r="AM321"/>
  <c r="AN321" s="1"/>
  <c r="AN320"/>
  <c r="AM320"/>
  <c r="AM319"/>
  <c r="AN319" s="1"/>
  <c r="AN318"/>
  <c r="AM318"/>
  <c r="AM317"/>
  <c r="AN317" s="1"/>
  <c r="AN316"/>
  <c r="AM316"/>
  <c r="AM315"/>
  <c r="AN315" s="1"/>
  <c r="AM314"/>
  <c r="AN314" s="1"/>
  <c r="AM313"/>
  <c r="AN313" s="1"/>
  <c r="AM312"/>
  <c r="AN312" s="1"/>
  <c r="AM311"/>
  <c r="AN311" s="1"/>
  <c r="AM310"/>
  <c r="AN310" s="1"/>
  <c r="AM309"/>
  <c r="AN309" s="1"/>
  <c r="AM308"/>
  <c r="AN308" s="1"/>
  <c r="AM307"/>
  <c r="AN307" s="1"/>
  <c r="AM306"/>
  <c r="AN306" s="1"/>
  <c r="AM305"/>
  <c r="AN305" s="1"/>
  <c r="AM304"/>
  <c r="AN304" s="1"/>
  <c r="AM303"/>
  <c r="AN303" s="1"/>
  <c r="AM302"/>
  <c r="AN302" s="1"/>
  <c r="AM301"/>
  <c r="AN301" s="1"/>
  <c r="AM300"/>
  <c r="AN300" s="1"/>
  <c r="AM299"/>
  <c r="AN299" s="1"/>
  <c r="AM298"/>
  <c r="AN298" s="1"/>
  <c r="AM297"/>
  <c r="AN297" s="1"/>
  <c r="AM296"/>
  <c r="AN296" s="1"/>
  <c r="AM295"/>
  <c r="AN295" s="1"/>
  <c r="AM294"/>
  <c r="AN294" s="1"/>
  <c r="AM293"/>
  <c r="AN293" s="1"/>
  <c r="AM292"/>
  <c r="AN292" s="1"/>
  <c r="AM291"/>
  <c r="AN291" s="1"/>
  <c r="AM290"/>
  <c r="AN290" s="1"/>
  <c r="AM289"/>
  <c r="AN289" s="1"/>
  <c r="AM288"/>
  <c r="AN288" s="1"/>
  <c r="AM287"/>
  <c r="AN287" s="1"/>
  <c r="AM286"/>
  <c r="AN286" s="1"/>
  <c r="AM285"/>
  <c r="AN285" s="1"/>
  <c r="AM284"/>
  <c r="AN284" s="1"/>
  <c r="AM283"/>
  <c r="AN283" s="1"/>
  <c r="AM282"/>
  <c r="AN282" s="1"/>
  <c r="AM281"/>
  <c r="AN281" s="1"/>
  <c r="AM280"/>
  <c r="AN280" s="1"/>
  <c r="AM279"/>
  <c r="AN279" s="1"/>
  <c r="AM278"/>
  <c r="AN278" s="1"/>
  <c r="AM277"/>
  <c r="AN277" s="1"/>
  <c r="AM276"/>
  <c r="AN276" s="1"/>
  <c r="AM275"/>
  <c r="AN275" s="1"/>
  <c r="AM274"/>
  <c r="AN274" s="1"/>
  <c r="AM273"/>
  <c r="AN273" s="1"/>
  <c r="AM272"/>
  <c r="AN272" s="1"/>
  <c r="AM271"/>
  <c r="AN271" s="1"/>
  <c r="AM270"/>
  <c r="AN270" s="1"/>
  <c r="AM269"/>
  <c r="AN269" s="1"/>
  <c r="AM268"/>
  <c r="AN268" s="1"/>
  <c r="AM267"/>
  <c r="AN267" s="1"/>
  <c r="AM266"/>
  <c r="AN266" s="1"/>
  <c r="AM265"/>
  <c r="AN265" s="1"/>
  <c r="AM264"/>
  <c r="AN264" s="1"/>
  <c r="AM263"/>
  <c r="AN263" s="1"/>
  <c r="AM262"/>
  <c r="AN262" s="1"/>
  <c r="AM261"/>
  <c r="AN261" s="1"/>
  <c r="AM260"/>
  <c r="AN260" s="1"/>
  <c r="AM259"/>
  <c r="AN259" s="1"/>
  <c r="AM258"/>
  <c r="AN258" s="1"/>
  <c r="AM257"/>
  <c r="AN257" s="1"/>
  <c r="AM256"/>
  <c r="AN256" s="1"/>
  <c r="AM255"/>
  <c r="AN255" s="1"/>
  <c r="AM254"/>
  <c r="AN254" s="1"/>
  <c r="AM253"/>
  <c r="AN253" s="1"/>
  <c r="AM252"/>
  <c r="AN252" s="1"/>
  <c r="AM251"/>
  <c r="AN251" s="1"/>
  <c r="AM250"/>
  <c r="AN250" s="1"/>
  <c r="AM249"/>
  <c r="AN249" s="1"/>
  <c r="AM248"/>
  <c r="AN248" s="1"/>
  <c r="AM247"/>
  <c r="AN247" s="1"/>
  <c r="AM246"/>
  <c r="AN246" s="1"/>
  <c r="AM245"/>
  <c r="AN245" s="1"/>
  <c r="AM244"/>
  <c r="AN244" s="1"/>
  <c r="AM243"/>
  <c r="AN243" s="1"/>
  <c r="AM242"/>
  <c r="AN242" s="1"/>
  <c r="AM241"/>
  <c r="AN241" s="1"/>
  <c r="AM240"/>
  <c r="AN240" s="1"/>
  <c r="AM239"/>
  <c r="AN239" s="1"/>
  <c r="AM238"/>
  <c r="AN238" s="1"/>
  <c r="AM237"/>
  <c r="AN237" s="1"/>
  <c r="AM236"/>
  <c r="AN236" s="1"/>
  <c r="AM235"/>
  <c r="AN235" s="1"/>
  <c r="AM234"/>
  <c r="AN234" s="1"/>
  <c r="AM233"/>
  <c r="AN233" s="1"/>
  <c r="AM232"/>
  <c r="AN232" s="1"/>
  <c r="AM231"/>
  <c r="AN231" s="1"/>
  <c r="AM230"/>
  <c r="AN230" s="1"/>
  <c r="AM229"/>
  <c r="AN229" s="1"/>
  <c r="AM228"/>
  <c r="AN228" s="1"/>
  <c r="AM227"/>
  <c r="AN227" s="1"/>
  <c r="AM226"/>
  <c r="AN226" s="1"/>
  <c r="AM225"/>
  <c r="AN225" s="1"/>
  <c r="AM224"/>
  <c r="AN224" s="1"/>
  <c r="AM223"/>
  <c r="AN223" s="1"/>
  <c r="AM222"/>
  <c r="AN222" s="1"/>
  <c r="AM221"/>
  <c r="AN221" s="1"/>
  <c r="AM220"/>
  <c r="AN220" s="1"/>
  <c r="AM219"/>
  <c r="AN219" s="1"/>
  <c r="AM218"/>
  <c r="AN218" s="1"/>
  <c r="AM217"/>
  <c r="AN217" s="1"/>
  <c r="AM216"/>
  <c r="AN216" s="1"/>
  <c r="AM215"/>
  <c r="AN215" s="1"/>
  <c r="AM214"/>
  <c r="AN214" s="1"/>
  <c r="AM213"/>
  <c r="AN213" s="1"/>
  <c r="AM212"/>
  <c r="AN212" s="1"/>
  <c r="AM211"/>
  <c r="AN211" s="1"/>
  <c r="AM210"/>
  <c r="AN210" s="1"/>
  <c r="AM209"/>
  <c r="AN209" s="1"/>
  <c r="AM208"/>
  <c r="AN208" s="1"/>
  <c r="AM207"/>
  <c r="AN207" s="1"/>
  <c r="AM206"/>
  <c r="AN206" s="1"/>
  <c r="AM205"/>
  <c r="AN205" s="1"/>
  <c r="AM204"/>
  <c r="AN204" s="1"/>
  <c r="AM203"/>
  <c r="AN203" s="1"/>
  <c r="AM202"/>
  <c r="AN202" s="1"/>
  <c r="F202"/>
  <c r="F348" s="1"/>
  <c r="E202"/>
  <c r="E348" s="1"/>
  <c r="D202"/>
  <c r="D348" s="1"/>
  <c r="AN201"/>
  <c r="AM201"/>
  <c r="AN200"/>
  <c r="AM200"/>
  <c r="AN199"/>
  <c r="AM199"/>
  <c r="AN198"/>
  <c r="AM198"/>
  <c r="AN197"/>
  <c r="AM197"/>
  <c r="AN196"/>
  <c r="AM196"/>
  <c r="AN195"/>
  <c r="AM195"/>
  <c r="AN194"/>
  <c r="AM194"/>
  <c r="AN193"/>
  <c r="AM193"/>
  <c r="AN192"/>
  <c r="AM192"/>
  <c r="AN191"/>
  <c r="AM191"/>
  <c r="AN190"/>
  <c r="AM190"/>
  <c r="AN189"/>
  <c r="AM189"/>
  <c r="AN188"/>
  <c r="AM188"/>
  <c r="AN187"/>
  <c r="AM187"/>
  <c r="AN186"/>
  <c r="AM186"/>
  <c r="AN185"/>
  <c r="AM185"/>
  <c r="AN184"/>
  <c r="AM184"/>
  <c r="AN183"/>
  <c r="AM183"/>
  <c r="AN182"/>
  <c r="AM182"/>
  <c r="AN181"/>
  <c r="AM181"/>
  <c r="AN180"/>
  <c r="AM180"/>
  <c r="AN179"/>
  <c r="AM179"/>
  <c r="AN178"/>
  <c r="AM178"/>
  <c r="AN177"/>
  <c r="AM177"/>
  <c r="AN176"/>
  <c r="AM176"/>
  <c r="AN175"/>
  <c r="AM175"/>
  <c r="AN174"/>
  <c r="AM174"/>
  <c r="AN173"/>
  <c r="AM173"/>
  <c r="AN172"/>
  <c r="AM172"/>
  <c r="AN171"/>
  <c r="AM171"/>
  <c r="AN170"/>
  <c r="AM170"/>
  <c r="AN169"/>
  <c r="AM169"/>
  <c r="AN168"/>
  <c r="AM168"/>
  <c r="AN167"/>
  <c r="AM167"/>
  <c r="AN166"/>
  <c r="AM166"/>
  <c r="AN165"/>
  <c r="AM165"/>
  <c r="AN164"/>
  <c r="AM164"/>
  <c r="AN163"/>
  <c r="AM163"/>
  <c r="AN162"/>
  <c r="AM162"/>
  <c r="AN161"/>
  <c r="AM161"/>
  <c r="AN160"/>
  <c r="AM160"/>
  <c r="AN159"/>
  <c r="AM159"/>
  <c r="AN158"/>
  <c r="AM158"/>
  <c r="AN157"/>
  <c r="AM157"/>
  <c r="AN156"/>
  <c r="AM156"/>
  <c r="AN155"/>
  <c r="AM155"/>
  <c r="AN154"/>
  <c r="AM154"/>
  <c r="AN153"/>
  <c r="AM153"/>
  <c r="AN152"/>
  <c r="AM152"/>
  <c r="AN151"/>
  <c r="AM151"/>
  <c r="AN150"/>
  <c r="AM150"/>
  <c r="AN149"/>
  <c r="AM149"/>
  <c r="AN148"/>
  <c r="AM148"/>
  <c r="AN147"/>
  <c r="AM147"/>
  <c r="AN146"/>
  <c r="AM146"/>
  <c r="AN145"/>
  <c r="AM145"/>
  <c r="AN144"/>
  <c r="AM144"/>
  <c r="AN143"/>
  <c r="AM143"/>
  <c r="AN142"/>
  <c r="AM142"/>
  <c r="AN141"/>
  <c r="AM141"/>
  <c r="AN140"/>
  <c r="AM140"/>
  <c r="AN139"/>
  <c r="AM139"/>
  <c r="AN138"/>
  <c r="AM138"/>
  <c r="AN137"/>
  <c r="AM137"/>
  <c r="AN136"/>
  <c r="AM136"/>
  <c r="AN135"/>
  <c r="AM135"/>
  <c r="AM134"/>
  <c r="AN134" s="1"/>
  <c r="AN133"/>
  <c r="AM133"/>
  <c r="AM132"/>
  <c r="AN132" s="1"/>
  <c r="AN131"/>
  <c r="AM131"/>
  <c r="AM130"/>
  <c r="AN130" s="1"/>
  <c r="AN129"/>
  <c r="AM129"/>
  <c r="AM128"/>
  <c r="AN128" s="1"/>
  <c r="AN127"/>
  <c r="AM127"/>
  <c r="AM126"/>
  <c r="AN126" s="1"/>
  <c r="AN125"/>
  <c r="AM125"/>
  <c r="AM124"/>
  <c r="AN124" s="1"/>
  <c r="AN123"/>
  <c r="AM123"/>
  <c r="AM122"/>
  <c r="AN122" s="1"/>
  <c r="AN121"/>
  <c r="AM121"/>
  <c r="AM120"/>
  <c r="AN120" s="1"/>
  <c r="AN119"/>
  <c r="AM119"/>
  <c r="AM118"/>
  <c r="AN118" s="1"/>
  <c r="AN117"/>
  <c r="AM117"/>
  <c r="AM116"/>
  <c r="AN116" s="1"/>
  <c r="AN115"/>
  <c r="AM115"/>
  <c r="AM114"/>
  <c r="AN114" s="1"/>
  <c r="AN113"/>
  <c r="AM113"/>
  <c r="AM112"/>
  <c r="AN112" s="1"/>
  <c r="AN111"/>
  <c r="AM111"/>
  <c r="AM110"/>
  <c r="AN110" s="1"/>
  <c r="AN109"/>
  <c r="AM109"/>
  <c r="AM108"/>
  <c r="AN108" s="1"/>
  <c r="AN107"/>
  <c r="AM107"/>
  <c r="AM106"/>
  <c r="AN106" s="1"/>
  <c r="AN105"/>
  <c r="AM105"/>
  <c r="AM104"/>
  <c r="AN104" s="1"/>
  <c r="AN103"/>
  <c r="AM103"/>
  <c r="AM102"/>
  <c r="AN102" s="1"/>
  <c r="AN101"/>
  <c r="AM101"/>
  <c r="AM100"/>
  <c r="AN100" s="1"/>
  <c r="AN99"/>
  <c r="AM99"/>
  <c r="AM98"/>
  <c r="AN98" s="1"/>
  <c r="AN97"/>
  <c r="AM97"/>
  <c r="AM96"/>
  <c r="AN96" s="1"/>
  <c r="AN95"/>
  <c r="AM95"/>
  <c r="AM94"/>
  <c r="AN94" s="1"/>
  <c r="AN93"/>
  <c r="AM93"/>
  <c r="AM92"/>
  <c r="AN92" s="1"/>
  <c r="AN91"/>
  <c r="AM91"/>
  <c r="AM90"/>
  <c r="AN90" s="1"/>
  <c r="AN89"/>
  <c r="AM89"/>
  <c r="AM88"/>
  <c r="AN88" s="1"/>
  <c r="AN87"/>
  <c r="AM87"/>
  <c r="AM86"/>
  <c r="AN86" s="1"/>
  <c r="AN85"/>
  <c r="AM85"/>
  <c r="AM84"/>
  <c r="AN84" s="1"/>
  <c r="AN83"/>
  <c r="AM83"/>
  <c r="AM82"/>
  <c r="AN82" s="1"/>
  <c r="AN81"/>
  <c r="AM81"/>
  <c r="AM80"/>
  <c r="AN80" s="1"/>
  <c r="AN79"/>
  <c r="AM79"/>
  <c r="AM78"/>
  <c r="AN78" s="1"/>
  <c r="AN77"/>
  <c r="AM77"/>
  <c r="AM76"/>
  <c r="AN76" s="1"/>
  <c r="AN75"/>
  <c r="AM75"/>
  <c r="AM74"/>
  <c r="AN74" s="1"/>
  <c r="AN73"/>
  <c r="AM73"/>
  <c r="AM72"/>
  <c r="AN72" s="1"/>
  <c r="AN71"/>
  <c r="AM71"/>
  <c r="AM70"/>
  <c r="AN70" s="1"/>
  <c r="AN69"/>
  <c r="AM69"/>
  <c r="AM68"/>
  <c r="AN68" s="1"/>
  <c r="AN67"/>
  <c r="AM67"/>
  <c r="AM66"/>
  <c r="AN66" s="1"/>
  <c r="AN65"/>
  <c r="AM65"/>
  <c r="AM64"/>
  <c r="AN64" s="1"/>
  <c r="AM63"/>
  <c r="AN63" s="1"/>
  <c r="C63" i="9" s="1"/>
  <c r="AM62" i="8"/>
  <c r="AN62" s="1"/>
  <c r="C62" i="9" s="1"/>
  <c r="AM61" i="8"/>
  <c r="AN61" s="1"/>
  <c r="C61" i="9" s="1"/>
  <c r="AM60" i="8"/>
  <c r="AN60" s="1"/>
  <c r="AM59"/>
  <c r="AN59" s="1"/>
  <c r="C59" i="9" s="1"/>
  <c r="AM58" i="8"/>
  <c r="AN58" s="1"/>
  <c r="AM57"/>
  <c r="AN57" s="1"/>
  <c r="C57" i="9" s="1"/>
  <c r="AM56" i="8"/>
  <c r="AN56" s="1"/>
  <c r="C56" i="9" s="1"/>
  <c r="AN55" i="8"/>
  <c r="AM55"/>
  <c r="AM54"/>
  <c r="AN54" s="1"/>
  <c r="C54" i="9" s="1"/>
  <c r="AM53" i="8"/>
  <c r="AN53" s="1"/>
  <c r="C53" i="9" s="1"/>
  <c r="AM52" i="8"/>
  <c r="AN52" s="1"/>
  <c r="AN51"/>
  <c r="AM51"/>
  <c r="AM50"/>
  <c r="AN50" s="1"/>
  <c r="C50" i="9" s="1"/>
  <c r="AN49" i="8"/>
  <c r="AM49"/>
  <c r="AM48"/>
  <c r="AN48" s="1"/>
  <c r="AN47"/>
  <c r="AM47"/>
  <c r="AM46"/>
  <c r="AN46" s="1"/>
  <c r="AM45"/>
  <c r="AN45" s="1"/>
  <c r="AM44"/>
  <c r="AN44" s="1"/>
  <c r="AM43"/>
  <c r="AN43" s="1"/>
  <c r="AM42"/>
  <c r="AN42" s="1"/>
  <c r="AM41"/>
  <c r="AN41" s="1"/>
  <c r="AM40"/>
  <c r="AN40" s="1"/>
  <c r="AM39"/>
  <c r="AN39" s="1"/>
  <c r="AM38"/>
  <c r="AN38" s="1"/>
  <c r="AM37"/>
  <c r="AN37" s="1"/>
  <c r="AM36"/>
  <c r="AN36" s="1"/>
  <c r="AM35"/>
  <c r="AN35" s="1"/>
  <c r="AM34"/>
  <c r="AN34" s="1"/>
  <c r="AM33"/>
  <c r="AN33" s="1"/>
  <c r="AM32"/>
  <c r="AN32" s="1"/>
  <c r="AM31"/>
  <c r="AN31" s="1"/>
  <c r="AM30"/>
  <c r="AN30" s="1"/>
  <c r="C30" i="9" s="1"/>
  <c r="AM29" i="8"/>
  <c r="AN29" s="1"/>
  <c r="C29" i="9" s="1"/>
  <c r="AM28" i="8"/>
  <c r="AN28" s="1"/>
  <c r="C28" i="9" s="1"/>
  <c r="AM27" i="8"/>
  <c r="AN27" s="1"/>
  <c r="C27" i="9" s="1"/>
  <c r="AM26" i="8"/>
  <c r="AN26" s="1"/>
  <c r="C26" i="9" s="1"/>
  <c r="AM25" i="8"/>
  <c r="AN25" s="1"/>
  <c r="C25" i="9" s="1"/>
  <c r="AM24" i="8"/>
  <c r="AN24" s="1"/>
  <c r="AM23"/>
  <c r="AN23" s="1"/>
  <c r="AM22"/>
  <c r="AN22" s="1"/>
  <c r="AM21"/>
  <c r="AN21" s="1"/>
  <c r="AM20"/>
  <c r="AN20" s="1"/>
  <c r="AM19"/>
  <c r="AN19" s="1"/>
  <c r="AM18"/>
  <c r="AN18" s="1"/>
  <c r="AM17"/>
  <c r="AN17" s="1"/>
  <c r="AM16"/>
  <c r="AN16" s="1"/>
  <c r="AM15"/>
  <c r="AN15" s="1"/>
  <c r="AM14"/>
  <c r="AN14" s="1"/>
  <c r="AM13"/>
  <c r="AN13" s="1"/>
  <c r="AM12"/>
  <c r="AN12" s="1"/>
  <c r="AM11"/>
  <c r="AN11" s="1"/>
  <c r="AM10"/>
  <c r="AN10" s="1"/>
  <c r="AM9"/>
  <c r="AN9" s="1"/>
  <c r="AM8"/>
  <c r="AN8" s="1"/>
  <c r="AM7"/>
  <c r="AN7" s="1"/>
  <c r="AM6"/>
  <c r="AN6" s="1"/>
  <c r="D104" i="9" l="1"/>
  <c r="D56"/>
  <c r="D17"/>
  <c r="D222"/>
  <c r="D24"/>
  <c r="D49"/>
  <c r="D347"/>
  <c r="D40"/>
  <c r="D25"/>
  <c r="D32"/>
  <c r="D57"/>
  <c r="D331"/>
  <c r="D335"/>
  <c r="D339"/>
  <c r="D343"/>
  <c r="D9"/>
  <c r="D16"/>
  <c r="D48"/>
  <c r="D11"/>
  <c r="D12"/>
  <c r="D19"/>
  <c r="D20"/>
  <c r="D27"/>
  <c r="D28"/>
  <c r="D35"/>
  <c r="D36"/>
  <c r="D43"/>
  <c r="D44"/>
  <c r="D52"/>
  <c r="D129"/>
  <c r="D137"/>
  <c r="D145"/>
  <c r="D153"/>
  <c r="D161"/>
  <c r="D169"/>
  <c r="D177"/>
  <c r="D185"/>
  <c r="D193"/>
  <c r="D201"/>
  <c r="D209"/>
  <c r="D217"/>
  <c r="D13"/>
  <c r="D21"/>
  <c r="D29"/>
  <c r="D37"/>
  <c r="D45"/>
  <c r="D53"/>
  <c r="D15"/>
  <c r="D23"/>
  <c r="D31"/>
  <c r="D39"/>
  <c r="D73"/>
  <c r="D133"/>
  <c r="D141"/>
  <c r="D149"/>
  <c r="D157"/>
  <c r="D165"/>
  <c r="D173"/>
  <c r="D181"/>
  <c r="D189"/>
  <c r="D197"/>
  <c r="D205"/>
  <c r="D213"/>
  <c r="D317"/>
  <c r="D321"/>
  <c r="D325"/>
  <c r="D329"/>
  <c r="D60"/>
  <c r="D64"/>
  <c r="D68"/>
  <c r="D72"/>
  <c r="D7"/>
  <c r="D63"/>
  <c r="D67"/>
  <c r="D71"/>
  <c r="D241"/>
  <c r="D249"/>
  <c r="D220"/>
  <c r="D10"/>
  <c r="D14"/>
  <c r="D18"/>
  <c r="D22"/>
  <c r="D26"/>
  <c r="D30"/>
  <c r="D34"/>
  <c r="D38"/>
  <c r="D42"/>
  <c r="D46"/>
  <c r="D50"/>
  <c r="D54"/>
  <c r="D58"/>
  <c r="D8"/>
  <c r="D47"/>
  <c r="D51"/>
  <c r="D55"/>
  <c r="D62"/>
  <c r="D66"/>
  <c r="D70"/>
  <c r="D33"/>
  <c r="D41"/>
  <c r="D61"/>
  <c r="D65"/>
  <c r="D69"/>
  <c r="D77"/>
  <c r="D81"/>
  <c r="D85"/>
  <c r="D89"/>
  <c r="D93"/>
  <c r="D97"/>
  <c r="D101"/>
  <c r="D105"/>
  <c r="D109"/>
  <c r="D113"/>
  <c r="D117"/>
  <c r="D121"/>
  <c r="D125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59"/>
  <c r="D74"/>
  <c r="D78"/>
  <c r="D82"/>
  <c r="D86"/>
  <c r="D90"/>
  <c r="D94"/>
  <c r="D98"/>
  <c r="D102"/>
  <c r="D106"/>
  <c r="D110"/>
  <c r="D114"/>
  <c r="D118"/>
  <c r="D122"/>
  <c r="D75"/>
  <c r="D79"/>
  <c r="D83"/>
  <c r="D87"/>
  <c r="D91"/>
  <c r="D95"/>
  <c r="D99"/>
  <c r="D103"/>
  <c r="D107"/>
  <c r="D111"/>
  <c r="D115"/>
  <c r="D119"/>
  <c r="D123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76"/>
  <c r="D80"/>
  <c r="D84"/>
  <c r="D88"/>
  <c r="D92"/>
  <c r="D96"/>
  <c r="D100"/>
  <c r="D108"/>
  <c r="D112"/>
  <c r="D116"/>
  <c r="D120"/>
  <c r="D124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1"/>
  <c r="D237"/>
  <c r="D242"/>
  <c r="D245"/>
  <c r="D224"/>
  <c r="D225"/>
  <c r="D226"/>
  <c r="D227"/>
  <c r="D228"/>
  <c r="D229"/>
  <c r="D230"/>
  <c r="D231"/>
  <c r="D232"/>
  <c r="D233"/>
  <c r="D234"/>
  <c r="D235"/>
  <c r="D240"/>
  <c r="D243"/>
  <c r="D248"/>
  <c r="D250"/>
  <c r="D223"/>
  <c r="D238"/>
  <c r="D246"/>
  <c r="D236"/>
  <c r="D239"/>
  <c r="D244"/>
  <c r="D247"/>
  <c r="D251"/>
  <c r="D315"/>
  <c r="D319"/>
  <c r="D323"/>
  <c r="D327"/>
  <c r="D252"/>
  <c r="D254"/>
  <c r="D256"/>
  <c r="D258"/>
  <c r="D260"/>
  <c r="D262"/>
  <c r="D264"/>
  <c r="D266"/>
  <c r="D268"/>
  <c r="D270"/>
  <c r="D272"/>
  <c r="D274"/>
  <c r="D276"/>
  <c r="D278"/>
  <c r="D280"/>
  <c r="D282"/>
  <c r="D284"/>
  <c r="D286"/>
  <c r="D288"/>
  <c r="D290"/>
  <c r="D292"/>
  <c r="D294"/>
  <c r="D296"/>
  <c r="D298"/>
  <c r="D300"/>
  <c r="D302"/>
  <c r="D304"/>
  <c r="D306"/>
  <c r="D308"/>
  <c r="D310"/>
  <c r="D312"/>
  <c r="D314"/>
  <c r="D318"/>
  <c r="D322"/>
  <c r="D326"/>
  <c r="D330"/>
  <c r="D334"/>
  <c r="D338"/>
  <c r="D342"/>
  <c r="D346"/>
  <c r="D333"/>
  <c r="D337"/>
  <c r="D341"/>
  <c r="D345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6"/>
  <c r="D320"/>
  <c r="D324"/>
  <c r="D328"/>
  <c r="D332"/>
  <c r="D336"/>
  <c r="D340"/>
  <c r="D344"/>
</calcChain>
</file>

<file path=xl/sharedStrings.xml><?xml version="1.0" encoding="utf-8"?>
<sst xmlns="http://schemas.openxmlformats.org/spreadsheetml/2006/main" count="14721" uniqueCount="1163">
  <si>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</si>
  <si>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</si>
  <si>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</si>
  <si>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</si>
  <si>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3.12.1</t>
  </si>
  <si>
    <t>3.20.1</t>
  </si>
  <si>
    <t>3.3.4</t>
  </si>
  <si>
    <t>3.3.5</t>
  </si>
  <si>
    <t>3.6.1</t>
  </si>
  <si>
    <t>5.37.2</t>
  </si>
  <si>
    <t>6.7.2</t>
  </si>
  <si>
    <t>8.9.3</t>
  </si>
  <si>
    <t>9.13.3</t>
  </si>
  <si>
    <t>9.15.1</t>
  </si>
  <si>
    <t>9.17.1</t>
  </si>
  <si>
    <t>9.18.1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</si>
  <si>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</si>
  <si>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</si>
  <si>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</si>
  <si>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</si>
  <si>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</si>
  <si>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</si>
  <si>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</si>
  <si>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</si>
  <si>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</si>
  <si>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</si>
  <si>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</si>
  <si>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</si>
  <si>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</si>
  <si>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</si>
  <si>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</si>
  <si>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</si>
  <si>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</si>
  <si>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</si>
  <si>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</si>
  <si>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</si>
  <si>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</si>
  <si>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</si>
  <si>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</si>
  <si>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</si>
  <si>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</si>
  <si>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</si>
  <si>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</si>
  <si>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</si>
  <si>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</si>
  <si>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</si>
  <si>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</si>
  <si>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</si>
  <si>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</si>
  <si>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</si>
  <si>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</si>
  <si>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</si>
  <si>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</si>
  <si>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</si>
  <si>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</si>
  <si>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</si>
  <si>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</si>
  <si>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</si>
  <si>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</si>
  <si>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</si>
  <si>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</si>
  <si>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</si>
  <si>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</si>
  <si>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</si>
  <si>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</si>
  <si>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</si>
  <si>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</si>
  <si>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</si>
  <si>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</si>
  <si>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</si>
  <si>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</si>
  <si>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</si>
  <si>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</si>
  <si>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</si>
  <si>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</si>
  <si>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</si>
  <si>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</si>
  <si>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</si>
  <si>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</si>
  <si>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</si>
  <si>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</si>
  <si>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</si>
  <si>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</si>
  <si>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</si>
  <si>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</si>
  <si>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</si>
  <si>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</si>
  <si>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</si>
  <si>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</si>
  <si>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</si>
  <si>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</si>
  <si>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</si>
  <si>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</si>
  <si>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</si>
  <si>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</si>
  <si>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</si>
  <si>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</si>
  <si>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</si>
  <si>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</si>
  <si>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</si>
  <si>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</si>
  <si>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</si>
  <si>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</si>
  <si>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</si>
  <si>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</si>
  <si>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</si>
  <si>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</si>
  <si>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</si>
  <si>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</si>
  <si>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</si>
  <si>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</si>
  <si>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</si>
  <si>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</si>
  <si>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</si>
  <si>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</si>
  <si>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</si>
  <si>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</si>
  <si>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</si>
  <si>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</si>
  <si>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</si>
  <si>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</si>
  <si>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</si>
  <si>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</si>
  <si>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</si>
  <si>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</si>
  <si>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</si>
  <si>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</si>
  <si>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</si>
  <si>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Борское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</si>
  <si>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</si>
  <si>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</si>
  <si>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</si>
  <si>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</si>
  <si>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</si>
  <si>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</si>
  <si>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</si>
  <si>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</si>
  <si>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</si>
  <si>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</si>
  <si>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</si>
  <si>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</si>
  <si>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</si>
  <si>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</si>
  <si>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</si>
  <si>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</si>
  <si>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</si>
  <si>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</si>
  <si>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</si>
  <si>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</si>
  <si>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</si>
  <si>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</si>
  <si>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</si>
  <si>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</si>
  <si>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</si>
  <si>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</si>
  <si>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</si>
  <si>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</si>
  <si>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</si>
  <si>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</si>
  <si>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</si>
  <si>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</si>
  <si>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</si>
  <si>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</si>
  <si>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</si>
  <si>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</si>
  <si>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</si>
  <si>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</si>
  <si>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</si>
  <si>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</si>
  <si>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</si>
  <si>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</si>
  <si>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</si>
  <si>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</si>
  <si>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</si>
  <si>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</si>
  <si>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</si>
  <si>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</si>
  <si>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</si>
  <si>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</si>
  <si>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</si>
  <si>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</si>
  <si>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</si>
  <si>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</si>
  <si>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</si>
  <si>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</si>
  <si>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</si>
  <si>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</si>
  <si>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</si>
  <si>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</si>
  <si>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</si>
  <si>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</si>
  <si>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</si>
  <si>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</si>
  <si>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</si>
  <si>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</si>
  <si>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</si>
  <si>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</si>
  <si>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</si>
  <si>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</si>
  <si>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</si>
  <si>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</si>
  <si>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</si>
  <si>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</si>
  <si>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</si>
  <si>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</si>
  <si>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</si>
  <si>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</si>
  <si>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</si>
  <si>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</si>
  <si>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</si>
  <si>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</si>
  <si>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</si>
  <si>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 xml:space="preserve">бюджет муниципального района Кинельский </t>
  </si>
  <si>
    <t>36618404</t>
  </si>
  <si>
    <t>бюджет сельского поселения Алакаевка</t>
  </si>
  <si>
    <t>36618408</t>
  </si>
  <si>
    <t>бюджет сельского поселения Бобровка</t>
  </si>
  <si>
    <t>36618412</t>
  </si>
  <si>
    <t>бюджет сельского поселения Богдановка</t>
  </si>
  <si>
    <t>36618416</t>
  </si>
  <si>
    <t>бюджет сельского поселения Георгиевка</t>
  </si>
  <si>
    <t>36618420</t>
  </si>
  <si>
    <t>бюджет сельского поселения Домашка</t>
  </si>
  <si>
    <t>36618424</t>
  </si>
  <si>
    <t>бюджет сельского поселения Кинельский</t>
  </si>
  <si>
    <t>36618428</t>
  </si>
  <si>
    <t>бюджет сельского поселения Комсомольский</t>
  </si>
  <si>
    <t>36618432</t>
  </si>
  <si>
    <t>бюджет сельского поселения Красносамарское</t>
  </si>
  <si>
    <t>36618436</t>
  </si>
  <si>
    <t>бюджет сельского поселения Малая Малышевка</t>
  </si>
  <si>
    <t>36618440</t>
  </si>
  <si>
    <t>бюджет сельского поселения Новый Сарбай</t>
  </si>
  <si>
    <t>36618444</t>
  </si>
  <si>
    <t>бюджет сельского поселения Сколково</t>
  </si>
  <si>
    <t>36618448</t>
  </si>
  <si>
    <t>бюджет сельского поселения Чубовка</t>
  </si>
  <si>
    <t>36620000</t>
  </si>
  <si>
    <t>бюджет Кинель-Черкасского района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</si>
  <si>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</si>
  <si>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</si>
  <si>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</si>
  <si>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</si>
  <si>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</si>
  <si>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</si>
  <si>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</si>
  <si>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</si>
  <si>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</si>
  <si>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</si>
  <si>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</si>
  <si>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</si>
  <si>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</si>
  <si>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</si>
  <si>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</si>
  <si>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</si>
  <si>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</si>
  <si>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</si>
  <si>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</si>
  <si>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</si>
  <si>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</si>
  <si>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</si>
  <si>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</si>
  <si>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</si>
  <si>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</si>
  <si>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</si>
  <si>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</si>
  <si>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</si>
  <si>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</si>
  <si>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</si>
  <si>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</si>
  <si>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</si>
  <si>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</si>
  <si>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</si>
  <si>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</si>
  <si>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</si>
  <si>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</si>
  <si>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</si>
  <si>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</si>
  <si>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</si>
  <si>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</si>
  <si>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</si>
  <si>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</si>
  <si>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</si>
  <si>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</si>
  <si>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</si>
  <si>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</si>
  <si>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</si>
  <si>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</si>
  <si>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</si>
  <si>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</si>
  <si>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</si>
  <si>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</si>
  <si>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</si>
  <si>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</si>
  <si>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</si>
  <si>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</si>
  <si>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</si>
  <si>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</si>
  <si>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</si>
  <si>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</si>
  <si>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</si>
  <si>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</si>
  <si>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</si>
  <si>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</si>
  <si>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</si>
  <si>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</si>
  <si>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</si>
  <si>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</si>
  <si>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</si>
  <si>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</si>
  <si>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</t>
  </si>
  <si>
    <t>36626404</t>
  </si>
  <si>
    <t>бюджет сельского поселения Андросовка</t>
  </si>
  <si>
    <t>36626408</t>
  </si>
  <si>
    <t>бюджет сельского поселения Волчанка</t>
  </si>
  <si>
    <t>36626412</t>
  </si>
  <si>
    <t>бюджет сельского поселения Гражданский</t>
  </si>
  <si>
    <t>36626416</t>
  </si>
  <si>
    <t>бюджет сельского поселения Кировский</t>
  </si>
  <si>
    <t>36626420</t>
  </si>
  <si>
    <t>бюджет сельского поселения Колывань</t>
  </si>
  <si>
    <t>36626424</t>
  </si>
  <si>
    <t>бюджет сельского поселения Красноармейское</t>
  </si>
  <si>
    <t>36626426</t>
  </si>
  <si>
    <t>бюджет сельского поселения Криволучье - Ивановка</t>
  </si>
  <si>
    <t>36626428</t>
  </si>
  <si>
    <t>бюджет сельского поселения Куйбышевский</t>
  </si>
  <si>
    <t>36626432</t>
  </si>
  <si>
    <t>бюджет сельского поселения Ленинский</t>
  </si>
  <si>
    <t>36626434</t>
  </si>
  <si>
    <t>бюджет сельского поселения Павловка</t>
  </si>
  <si>
    <t>36626436</t>
  </si>
  <si>
    <t>бюджет сельского поселения Чапаевский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</si>
  <si>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</si>
  <si>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</si>
  <si>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</si>
  <si>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</si>
  <si>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</si>
  <si>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</si>
  <si>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</si>
  <si>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</si>
  <si>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</si>
  <si>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</si>
  <si>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</si>
  <si>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</si>
  <si>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</si>
  <si>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</si>
  <si>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</si>
  <si>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</si>
  <si>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</si>
  <si>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</si>
  <si>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</si>
  <si>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</si>
  <si>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</si>
  <si>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</si>
  <si>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</si>
  <si>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</si>
  <si>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</si>
  <si>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</si>
  <si>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</si>
  <si>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</si>
  <si>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</si>
  <si>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</si>
  <si>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</si>
  <si>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</si>
  <si>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</si>
  <si>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</si>
  <si>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</si>
  <si>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</si>
  <si>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</si>
  <si>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</si>
  <si>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</si>
  <si>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</si>
  <si>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</si>
  <si>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</si>
  <si>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</si>
  <si>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</si>
  <si>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</si>
  <si>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</si>
  <si>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</si>
  <si>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</si>
  <si>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</si>
  <si>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</si>
  <si>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</si>
  <si>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</si>
  <si>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</si>
  <si>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</si>
  <si>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</si>
  <si>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</si>
  <si>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</si>
  <si>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</si>
  <si>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</si>
  <si>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</si>
  <si>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</si>
  <si>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</si>
  <si>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</si>
  <si>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</si>
  <si>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</si>
  <si>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</si>
  <si>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</si>
  <si>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 xml:space="preserve">бюджет муниципального района Похвистневский </t>
  </si>
  <si>
    <t>36634404</t>
  </si>
  <si>
    <t xml:space="preserve">бюджет сельского поселения Среднее Аверкино муниципального района Похвистневский  </t>
  </si>
  <si>
    <t>36634408</t>
  </si>
  <si>
    <t>бюджет сельского поселения Алькино муниципального района Похвистневский</t>
  </si>
  <si>
    <t>36634412</t>
  </si>
  <si>
    <t>бюджет сельского поселения Большой Толкай муниципального района Похвистневский</t>
  </si>
  <si>
    <t>36634420</t>
  </si>
  <si>
    <t>бюджет сельского поселения Малое Ибряйкино муниципального района Похвистневский</t>
  </si>
  <si>
    <t>36634426</t>
  </si>
  <si>
    <t>бюджет сельского поселения Красные Ключи муниципального района Похвистневский</t>
  </si>
  <si>
    <t>36634428</t>
  </si>
  <si>
    <t>бюджет сельского поселения Кротково муниципального района Похвистневский</t>
  </si>
  <si>
    <t>36634432</t>
  </si>
  <si>
    <t>бюджет сельского поселения Малый Толкай муниципального района Похвистневский</t>
  </si>
  <si>
    <t>36634436</t>
  </si>
  <si>
    <t>бюджет сельского поселения Мочалеевка муниципального района Похвистневский</t>
  </si>
  <si>
    <t>36634440</t>
  </si>
  <si>
    <t>бюджет сельского поселения Новое Мансуркино муниципального района Похвистневский</t>
  </si>
  <si>
    <t>36634444</t>
  </si>
  <si>
    <t>бюджет сельского поселения Подбельск муниципального района Похвистневский</t>
  </si>
  <si>
    <t>36634446</t>
  </si>
  <si>
    <t>бюджет сельского поселения Рысайкино муниципального района Похвистневский</t>
  </si>
  <si>
    <t>36634448</t>
  </si>
  <si>
    <t>бюджет сельского поселения Савруха муниципального района Похвистневский</t>
  </si>
  <si>
    <t>36634456</t>
  </si>
  <si>
    <t>бюджет сельского поселения Старый Аманак муниципального района Похвистневский</t>
  </si>
  <si>
    <t>36634460</t>
  </si>
  <si>
    <t>бюджет сельского поселения Староганькино муниципального района Похвистневский</t>
  </si>
  <si>
    <t>36634468</t>
  </si>
  <si>
    <t>бюджет сельского поселения Старопохвистнево муниципального района Похвистневский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</si>
  <si>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</si>
  <si>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</si>
  <si>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</si>
  <si>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</si>
  <si>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</si>
  <si>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</si>
  <si>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</si>
  <si>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</si>
  <si>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</si>
  <si>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</si>
  <si>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</si>
  <si>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</si>
  <si>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</si>
  <si>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</si>
  <si>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</si>
  <si>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</si>
  <si>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</si>
  <si>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</si>
  <si>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</si>
  <si>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36638403</t>
  </si>
  <si>
    <t>36638404</t>
  </si>
  <si>
    <t>36638406</t>
  </si>
  <si>
    <t>36638408</t>
  </si>
  <si>
    <t>36638409</t>
  </si>
  <si>
    <t>36638410</t>
  </si>
  <si>
    <t>36638412</t>
  </si>
  <si>
    <t>36638416</t>
  </si>
  <si>
    <t>36638420</t>
  </si>
  <si>
    <t>36638424</t>
  </si>
  <si>
    <t>36638426</t>
  </si>
  <si>
    <t>36638430</t>
  </si>
  <si>
    <t>36638432</t>
  </si>
  <si>
    <t>36638435</t>
  </si>
  <si>
    <t>36638438</t>
  </si>
  <si>
    <t>36638444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</si>
  <si>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</si>
  <si>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</si>
  <si>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</si>
  <si>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</si>
  <si>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</si>
  <si>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</si>
  <si>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</si>
  <si>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</si>
  <si>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</si>
  <si>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</si>
  <si>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</si>
  <si>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</si>
  <si>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</si>
  <si>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</si>
  <si>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</si>
  <si>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</si>
  <si>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</si>
  <si>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</si>
  <si>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</si>
  <si>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</si>
  <si>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</si>
  <si>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</si>
  <si>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</si>
  <si>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</si>
  <si>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</si>
  <si>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</si>
  <si>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</si>
  <si>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</si>
  <si>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</si>
  <si>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</si>
  <si>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</si>
  <si>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</si>
  <si>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</si>
  <si>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</si>
  <si>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</si>
  <si>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</si>
  <si>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</si>
  <si>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</si>
  <si>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</si>
  <si>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</si>
  <si>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</si>
  <si>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</si>
  <si>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</si>
  <si>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</si>
  <si>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</si>
  <si>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</si>
  <si>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</si>
  <si>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</si>
  <si>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</si>
  <si>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</si>
  <si>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</si>
  <si>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</si>
  <si>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</si>
  <si>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</si>
  <si>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</si>
  <si>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</si>
  <si>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</si>
  <si>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</si>
  <si>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36642408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</si>
  <si>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</si>
  <si>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</si>
  <si>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</si>
  <si>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</si>
  <si>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</si>
  <si>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</si>
  <si>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</si>
  <si>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</si>
  <si>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</si>
  <si>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</si>
  <si>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</si>
  <si>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</si>
  <si>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</si>
  <si>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</si>
  <si>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</si>
  <si>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</si>
  <si>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</si>
  <si>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</si>
  <si>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</si>
  <si>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</si>
  <si>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</si>
  <si>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</si>
  <si>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</si>
  <si>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</si>
  <si>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</si>
  <si>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</si>
  <si>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</si>
  <si>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</si>
  <si>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</si>
  <si>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</si>
  <si>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</si>
  <si>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</si>
  <si>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</si>
  <si>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</si>
  <si>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</si>
  <si>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</si>
  <si>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</si>
  <si>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</si>
  <si>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</si>
  <si>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</si>
  <si>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</si>
  <si>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</si>
  <si>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</si>
  <si>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</si>
  <si>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</si>
  <si>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</si>
  <si>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</si>
  <si>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</si>
  <si>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</si>
  <si>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</si>
  <si>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</si>
  <si>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</si>
  <si>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</si>
  <si>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</si>
  <si>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</si>
  <si>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</si>
  <si>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</si>
  <si>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</si>
  <si>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</si>
  <si>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</si>
  <si>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</si>
  <si>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</si>
  <si>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</si>
  <si>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</si>
  <si>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</si>
  <si>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</si>
  <si>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</si>
  <si>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</si>
  <si>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</si>
  <si>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</si>
  <si>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</si>
  <si>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</si>
  <si>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</si>
  <si>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</si>
  <si>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</si>
  <si>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</si>
  <si>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</si>
  <si>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</si>
  <si>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</si>
  <si>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</si>
  <si>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</si>
  <si>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</si>
  <si>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</si>
  <si>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</si>
  <si>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</si>
  <si>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</si>
  <si>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</si>
  <si>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</si>
  <si>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</si>
  <si>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</si>
  <si>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</si>
  <si>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</si>
  <si>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</si>
  <si>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</si>
  <si>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</si>
  <si>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</si>
  <si>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</si>
  <si>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</si>
  <si>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</si>
  <si>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</si>
  <si>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</si>
  <si>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</si>
  <si>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</si>
  <si>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</si>
  <si>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</si>
  <si>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</si>
  <si>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</si>
  <si>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</si>
  <si>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</si>
  <si>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</si>
  <si>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</si>
  <si>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</si>
  <si>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</si>
  <si>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</si>
  <si>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</si>
  <si>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</si>
  <si>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</si>
  <si>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</si>
  <si>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</si>
  <si>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</si>
  <si>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</si>
  <si>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</si>
  <si>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</si>
  <si>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</si>
  <si>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</si>
  <si>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</si>
  <si>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</si>
  <si>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</si>
  <si>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</si>
  <si>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</si>
  <si>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</si>
  <si>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</si>
  <si>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</si>
  <si>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</si>
  <si>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</si>
  <si>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</si>
  <si>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</si>
  <si>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</si>
  <si>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</si>
  <si>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</si>
  <si>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</si>
  <si>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</si>
  <si>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</si>
  <si>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</si>
  <si>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</si>
  <si>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</si>
  <si>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</si>
  <si>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</si>
  <si>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</si>
  <si>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</si>
  <si>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</si>
  <si>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</si>
  <si>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</si>
  <si>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</si>
  <si>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</si>
  <si>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</si>
  <si>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</si>
  <si>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t>Всего</t>
  </si>
  <si>
    <t>Всего документов по видам информации</t>
  </si>
  <si>
    <t>+</t>
  </si>
  <si>
    <t>с.п.Шигоны</t>
  </si>
  <si>
    <t>с.п.Усолье</t>
  </si>
  <si>
    <t>с.п.Тайдаково</t>
  </si>
  <si>
    <t>с.п.Суринск</t>
  </si>
  <si>
    <t>с.п.Подвалье</t>
  </si>
  <si>
    <t>с.п.Пионерский</t>
  </si>
  <si>
    <t>с.п.Новодевичье</t>
  </si>
  <si>
    <t>с.п.Муранка</t>
  </si>
  <si>
    <t>с.п.Малячкино</t>
  </si>
  <si>
    <t>с.п.Волжский Утес</t>
  </si>
  <si>
    <t>с.п.Бичевная</t>
  </si>
  <si>
    <t>с.п.Береговой</t>
  </si>
  <si>
    <t xml:space="preserve">м.р.Шигонский </t>
  </si>
  <si>
    <t>с.п.Шентала</t>
  </si>
  <si>
    <t>с.п.Четырла</t>
  </si>
  <si>
    <t>с.п.Туарма</t>
  </si>
  <si>
    <t>с.п.Старая Шентала</t>
  </si>
  <si>
    <t>с.п.Салейкино</t>
  </si>
  <si>
    <t>с.п.Канаш</t>
  </si>
  <si>
    <t>с.п.Каменка</t>
  </si>
  <si>
    <t>с.п.Денискино</t>
  </si>
  <si>
    <t>с.п.Васильевка</t>
  </si>
  <si>
    <t>с.п.Артюшкино</t>
  </si>
  <si>
    <t xml:space="preserve">м.р.Шенталинский </t>
  </si>
  <si>
    <t>с.п.Эштебенькино</t>
  </si>
  <si>
    <t>с.п.Чувашское Урметьево</t>
  </si>
  <si>
    <t>с.п.Челно-Вершины</t>
  </si>
  <si>
    <t>с.п.Токмакла</t>
  </si>
  <si>
    <t>с.п.Сиделькино</t>
  </si>
  <si>
    <t>с.п.Озерки</t>
  </si>
  <si>
    <t>с.п.Новое Аделяково</t>
  </si>
  <si>
    <t>с.п.Красный Строитель</t>
  </si>
  <si>
    <t>с.п.Краснояриха</t>
  </si>
  <si>
    <t>с.п.Каменный Брод</t>
  </si>
  <si>
    <t>с.п.Девлезеркино</t>
  </si>
  <si>
    <t xml:space="preserve">м.р.Челно-Вершинский </t>
  </si>
  <si>
    <t>с.п.Хворостянка</t>
  </si>
  <si>
    <t>с.п.Студенцы</t>
  </si>
  <si>
    <t>с.п.Соловьево</t>
  </si>
  <si>
    <t>с.п.Романовка</t>
  </si>
  <si>
    <t>с.п.Прогресс</t>
  </si>
  <si>
    <t>с.п.Новотулка</t>
  </si>
  <si>
    <t>с.п.Новокуровка</t>
  </si>
  <si>
    <t>с.п.Масленниково</t>
  </si>
  <si>
    <t>с.п.Липовка</t>
  </si>
  <si>
    <t>с.п.Владимировка</t>
  </si>
  <si>
    <t>с.п.Абашево</t>
  </si>
  <si>
    <t xml:space="preserve">м.р.Хворостянский </t>
  </si>
  <si>
    <t>с.п.Чекалино</t>
  </si>
  <si>
    <t>с.п.Усинское</t>
  </si>
  <si>
    <t>с.п.Троицкое</t>
  </si>
  <si>
    <t>с.п.Старая Рачейка</t>
  </si>
  <si>
    <t>с.п.Рамено</t>
  </si>
  <si>
    <t>с.п.Печерское</t>
  </si>
  <si>
    <t>с.п.Новозаборовский</t>
  </si>
  <si>
    <t>с.п.Новая Рачейка</t>
  </si>
  <si>
    <t>г.п.Междуреченск</t>
  </si>
  <si>
    <t>с.п.Ивашевка</t>
  </si>
  <si>
    <t>с.п.Заборовка</t>
  </si>
  <si>
    <t>с.п.Жемковка</t>
  </si>
  <si>
    <t>с.п.Волжское</t>
  </si>
  <si>
    <t>с.п.Варламово</t>
  </si>
  <si>
    <t>г.п.Балашейка</t>
  </si>
  <si>
    <t xml:space="preserve">м.р.Сызранский </t>
  </si>
  <si>
    <t>с.п.Ягодное</t>
  </si>
  <si>
    <t>с.п.Хрящевка</t>
  </si>
  <si>
    <t>с.п.Узюково</t>
  </si>
  <si>
    <t>с.п.Тимофеевка</t>
  </si>
  <si>
    <t>с.п.Ташелка</t>
  </si>
  <si>
    <t>с.п.Сосновый Солонец</t>
  </si>
  <si>
    <t>с.п.Севрюкаево</t>
  </si>
  <si>
    <t>с.п.Приморский</t>
  </si>
  <si>
    <t>с.п.Подстепки</t>
  </si>
  <si>
    <t>с.п.Пискалы</t>
  </si>
  <si>
    <t>с.п.Осиновка</t>
  </si>
  <si>
    <t>с.п.Новая Бинарадка</t>
  </si>
  <si>
    <t>с.п.Нижнее Санчелеево</t>
  </si>
  <si>
    <t>с.п.Мусорка</t>
  </si>
  <si>
    <t>с.п.Луначарский</t>
  </si>
  <si>
    <t>с.п.Кирилловка</t>
  </si>
  <si>
    <t>с.п.Жигули</t>
  </si>
  <si>
    <t>с.п.Выселки</t>
  </si>
  <si>
    <t>с.п.Верхние Белозерки</t>
  </si>
  <si>
    <t>с.п.Верхнее Санчелеево</t>
  </si>
  <si>
    <t>с.п.Большая Рязань</t>
  </si>
  <si>
    <t>с.п.Бахилово</t>
  </si>
  <si>
    <t>с.п.Александровка</t>
  </si>
  <si>
    <t xml:space="preserve">м.р.Ставропольский </t>
  </si>
  <si>
    <t>с.п.Черновка</t>
  </si>
  <si>
    <t>г.п.Суходол</t>
  </si>
  <si>
    <t>с.п.Сургут</t>
  </si>
  <si>
    <t>с.п.Серноводск</t>
  </si>
  <si>
    <t>с.п. Сергиевск</t>
  </si>
  <si>
    <t>с.п.Светлодольск</t>
  </si>
  <si>
    <t>с.п.Кутузовский</t>
  </si>
  <si>
    <t>с.п.Красносельское</t>
  </si>
  <si>
    <t>с.п.Кармало-Аделяково</t>
  </si>
  <si>
    <t>с.п.Кандабулак</t>
  </si>
  <si>
    <t>с.п.Калиновка</t>
  </si>
  <si>
    <t>с.п.Захаркино</t>
  </si>
  <si>
    <t>с.п.Елшанка</t>
  </si>
  <si>
    <t>с.п.Воротнее</t>
  </si>
  <si>
    <t>с.п.Верхняя Орлянка</t>
  </si>
  <si>
    <t>с.п.Антоновка</t>
  </si>
  <si>
    <t xml:space="preserve">м.р.Сергиевский </t>
  </si>
  <si>
    <t>с.п.Спасское</t>
  </si>
  <si>
    <t>с.п.Приволжье</t>
  </si>
  <si>
    <t>с.п.Обшаровка</t>
  </si>
  <si>
    <t>с.п.Новоспасский</t>
  </si>
  <si>
    <t>с.п.Ильмень</t>
  </si>
  <si>
    <t>с.п.Заволжье</t>
  </si>
  <si>
    <t>с.п.Давыдовка</t>
  </si>
  <si>
    <t xml:space="preserve">м.р.Приволжский </t>
  </si>
  <si>
    <t>с.п.Старый Аманак</t>
  </si>
  <si>
    <t>с.п.Старопохвистнево</t>
  </si>
  <si>
    <t>с.п.Староганькино</t>
  </si>
  <si>
    <t>с.п.Среднее Аверкино</t>
  </si>
  <si>
    <t>с.п.Савруха</t>
  </si>
  <si>
    <t>с.п.Рысайкино</t>
  </si>
  <si>
    <t>с.п.Подбельск</t>
  </si>
  <si>
    <t>с.п.Новое Мансуркино</t>
  </si>
  <si>
    <t>с.п.Мочалеевка</t>
  </si>
  <si>
    <t>с.п.Малый Толкай</t>
  </si>
  <si>
    <t>с.п.Малое Ибряйкино</t>
  </si>
  <si>
    <t>с.п.Кротково</t>
  </si>
  <si>
    <t>с.п.Красные Ключи</t>
  </si>
  <si>
    <t>с.п.Большой Толкай</t>
  </si>
  <si>
    <t>с.п.Алькино</t>
  </si>
  <si>
    <t xml:space="preserve">м.р.Похвистневский </t>
  </si>
  <si>
    <t>с.п.Пестравка</t>
  </si>
  <si>
    <t>с.п.Падовка</t>
  </si>
  <si>
    <t>с.п.Мосты</t>
  </si>
  <si>
    <t>с.п.Михайло-Овсянка</t>
  </si>
  <si>
    <t>с.п.Марьевка</t>
  </si>
  <si>
    <t>с.п.Майское</t>
  </si>
  <si>
    <t>с.п.Красная Поляна</t>
  </si>
  <si>
    <t>с.п.Высокое</t>
  </si>
  <si>
    <t xml:space="preserve">м.р.Пестравский </t>
  </si>
  <si>
    <t>с.п.Утевка</t>
  </si>
  <si>
    <t>с.п.Семеновка</t>
  </si>
  <si>
    <t>с.п.Покровка</t>
  </si>
  <si>
    <t>г.п.Нефтегорск</t>
  </si>
  <si>
    <t>с.п.Кулешовка</t>
  </si>
  <si>
    <t>с.п.Зуевка</t>
  </si>
  <si>
    <t>с.п.Дмитриевка</t>
  </si>
  <si>
    <t>с.п.Богдановка</t>
  </si>
  <si>
    <t>с.п.Бариновка</t>
  </si>
  <si>
    <t xml:space="preserve">м.р.Нефтегорский </t>
  </si>
  <si>
    <t>с.п.Шилан</t>
  </si>
  <si>
    <t>с.п.Хорошенькое</t>
  </si>
  <si>
    <t>с.п.Хилково</t>
  </si>
  <si>
    <t>с.п.Старая Бинарадка</t>
  </si>
  <si>
    <t>с.п.Светлое Поле</t>
  </si>
  <si>
    <t>с.п.Новый Буян</t>
  </si>
  <si>
    <t>г.п.Новосемейкино</t>
  </si>
  <si>
    <t>г.п.Мирный</t>
  </si>
  <si>
    <t>с.п.Красный Яр</t>
  </si>
  <si>
    <t>с.п.Коммунарский</t>
  </si>
  <si>
    <t>г.п.Волжский</t>
  </si>
  <si>
    <t>с.п.Большая Раковка</t>
  </si>
  <si>
    <t>с.п.Большая Каменка</t>
  </si>
  <si>
    <t xml:space="preserve">м.р.Красноярский </t>
  </si>
  <si>
    <t>с.п.Чапаевский</t>
  </si>
  <si>
    <t>с.п.Павловка</t>
  </si>
  <si>
    <t>с.п.Ленинский</t>
  </si>
  <si>
    <t>с.п.Куйбышевский</t>
  </si>
  <si>
    <t>с.п.Криволучье-Ивановка</t>
  </si>
  <si>
    <t>с.п.Красноармейское</t>
  </si>
  <si>
    <t>с.п.Колывань</t>
  </si>
  <si>
    <t>с.п.Кировский</t>
  </si>
  <si>
    <t>с.п.Гражданский</t>
  </si>
  <si>
    <t>с.п.Волчанка</t>
  </si>
  <si>
    <t>с.п.Андросовка</t>
  </si>
  <si>
    <t>с.п.Алексеевский</t>
  </si>
  <si>
    <t xml:space="preserve">м.р.Красноармейский </t>
  </si>
  <si>
    <t>с.п.Шпановка</t>
  </si>
  <si>
    <t>с.п.Четыровка</t>
  </si>
  <si>
    <t>с.п.Степная Шентала</t>
  </si>
  <si>
    <t>с.п.Старое Максимкино</t>
  </si>
  <si>
    <t>с.п.Русская Васильевка</t>
  </si>
  <si>
    <t>с.п.Орловка</t>
  </si>
  <si>
    <t>с.п.Новая Кармала</t>
  </si>
  <si>
    <t>с.п.Нижняя Быковка</t>
  </si>
  <si>
    <t>с.п.Надеждино</t>
  </si>
  <si>
    <t>с.п.Кошки</t>
  </si>
  <si>
    <t>с.п.Большое Ермаково</t>
  </si>
  <si>
    <t>с.п.Большая Романовка</t>
  </si>
  <si>
    <t>с.п.Большая Константиновка</t>
  </si>
  <si>
    <t xml:space="preserve">м.р.Кошкинский </t>
  </si>
  <si>
    <t>с.п.Черный Ключ</t>
  </si>
  <si>
    <t>с.п.Старый Маклауш</t>
  </si>
  <si>
    <t>с.п.Старое Семенкино</t>
  </si>
  <si>
    <t>с.п.Назаровка</t>
  </si>
  <si>
    <t>с.п.станция Клявлино</t>
  </si>
  <si>
    <t>с.п.Борискино-Игар</t>
  </si>
  <si>
    <t xml:space="preserve">м.р.Клявлинский </t>
  </si>
  <si>
    <t>с.п.Тимашево</t>
  </si>
  <si>
    <t>с.п.Садгород</t>
  </si>
  <si>
    <t>с.п.Подгорное</t>
  </si>
  <si>
    <t>с.п.Новые Ключи</t>
  </si>
  <si>
    <t>с.п.Муханово</t>
  </si>
  <si>
    <t>с.п.Кротовка</t>
  </si>
  <si>
    <t>с.п.Красная Горка</t>
  </si>
  <si>
    <t>с.п.Кинель-Черкассы</t>
  </si>
  <si>
    <t>с.п.Кабановка</t>
  </si>
  <si>
    <t>с.п.Ерзовка</t>
  </si>
  <si>
    <t>с.п.Березняки</t>
  </si>
  <si>
    <t xml:space="preserve">м.р.Кинель-Черкасский </t>
  </si>
  <si>
    <t>с.п.Чубовка</t>
  </si>
  <si>
    <t>с.п.Сколково</t>
  </si>
  <si>
    <t>с.п.Новый Сарбай</t>
  </si>
  <si>
    <t>с.п.Малая Малышевка</t>
  </si>
  <si>
    <t>с.п.Красносамарское</t>
  </si>
  <si>
    <t>с.п.Комсомольский</t>
  </si>
  <si>
    <t>с.п.Кинельский</t>
  </si>
  <si>
    <t>с.п.Домашка</t>
  </si>
  <si>
    <t>с.п.Георгиевка</t>
  </si>
  <si>
    <t>с.п.Бобровка</t>
  </si>
  <si>
    <t>с.п.Алакаевка</t>
  </si>
  <si>
    <t xml:space="preserve">м.р.Кинельский </t>
  </si>
  <si>
    <t>с.п.Старое Усманово</t>
  </si>
  <si>
    <t>с.п.Новое Усманово</t>
  </si>
  <si>
    <t>с.п.Камышла</t>
  </si>
  <si>
    <t>с.п.Ермаково</t>
  </si>
  <si>
    <t>с.п.Балыкла</t>
  </si>
  <si>
    <t>с.п.Байтуган</t>
  </si>
  <si>
    <t xml:space="preserve">м.р.Камышлинский </t>
  </si>
  <si>
    <t>с.п.Старое Вечканово</t>
  </si>
  <si>
    <t>с.п.Новое Якушкино</t>
  </si>
  <si>
    <t>с.п.Новое Ганькино</t>
  </si>
  <si>
    <t>с.п.Мордово-Ишуткино</t>
  </si>
  <si>
    <t>с.п.Ключи</t>
  </si>
  <si>
    <t>с.п.Исаклы</t>
  </si>
  <si>
    <t>с.п.Два Ключа</t>
  </si>
  <si>
    <t>с.п.Большое Микушкино</t>
  </si>
  <si>
    <t xml:space="preserve">м.р.Исаклинский </t>
  </si>
  <si>
    <t>с.п.Теплый Стан</t>
  </si>
  <si>
    <t>с.п.Сухие Аврали</t>
  </si>
  <si>
    <t>с.п.Никитинка</t>
  </si>
  <si>
    <t>с.п.Красные Дома</t>
  </si>
  <si>
    <t>с.п.Красное Поселение</t>
  </si>
  <si>
    <t>с.п.Елховка</t>
  </si>
  <si>
    <t>с.п.Березовка</t>
  </si>
  <si>
    <t xml:space="preserve">м.р.Елховский </t>
  </si>
  <si>
    <t>с.п.Черноречье</t>
  </si>
  <si>
    <t>с.п.Черновский</t>
  </si>
  <si>
    <t>с.п.Сухая Вязовка</t>
  </si>
  <si>
    <t>с.п.Спиридоновка</t>
  </si>
  <si>
    <t>г.п.Смышляевка</t>
  </si>
  <si>
    <t>г.п.Рощинский</t>
  </si>
  <si>
    <t>с.п.Рождествено</t>
  </si>
  <si>
    <t>с.п.Просвет</t>
  </si>
  <si>
    <t>с.п.Подъем-Михайловка</t>
  </si>
  <si>
    <t>г.п.Петра Дубрава</t>
  </si>
  <si>
    <t>с.п.Лопатино</t>
  </si>
  <si>
    <t>с.п.Курумоч</t>
  </si>
  <si>
    <t>с.п.Дубовый Умет</t>
  </si>
  <si>
    <t>с.п.Воскресенка</t>
  </si>
  <si>
    <t>с.п.Верхняя Подстепновка</t>
  </si>
  <si>
    <t xml:space="preserve">м.р.Волжский </t>
  </si>
  <si>
    <t>с.п.Усманка</t>
  </si>
  <si>
    <t>с.п.Таволжанка</t>
  </si>
  <si>
    <t>с.п.Подсолнечное</t>
  </si>
  <si>
    <t>с.п.Петровка</t>
  </si>
  <si>
    <t>с.п.Новый Кутулук</t>
  </si>
  <si>
    <t>с.п.Новоборское</t>
  </si>
  <si>
    <t>с.п.Коноваловка</t>
  </si>
  <si>
    <t>с.п.Заплавное</t>
  </si>
  <si>
    <t>с.п.Долматовка</t>
  </si>
  <si>
    <t>с.п.Гвардейцы</t>
  </si>
  <si>
    <t>с.п.Борское</t>
  </si>
  <si>
    <t>с.п.Большое Алдаркино</t>
  </si>
  <si>
    <t xml:space="preserve">м.р.Борский </t>
  </si>
  <si>
    <t>с.п.Украинка</t>
  </si>
  <si>
    <t>с.п.Поляков</t>
  </si>
  <si>
    <t>с.п.Петровский</t>
  </si>
  <si>
    <t>с.п.Пензено</t>
  </si>
  <si>
    <t>с.п.Краснооктябрьский</t>
  </si>
  <si>
    <t>с.п.Глушицкий</t>
  </si>
  <si>
    <t>с.п.Восточный</t>
  </si>
  <si>
    <t>с.п.Большая Черниговка</t>
  </si>
  <si>
    <t>с.п.Августовка</t>
  </si>
  <si>
    <t xml:space="preserve">м.р.Большечерниговский </t>
  </si>
  <si>
    <t>с.п.Южное</t>
  </si>
  <si>
    <t>с.п.Фрунзенское</t>
  </si>
  <si>
    <t>с.п.Новопавловка</t>
  </si>
  <si>
    <t>с.п.Мокша</t>
  </si>
  <si>
    <t>с.п.Малая Глушица</t>
  </si>
  <si>
    <t>с.п.Большая Дергуновка</t>
  </si>
  <si>
    <t>с.п.Большая Глушица</t>
  </si>
  <si>
    <t xml:space="preserve">м.р.Большеглушицкий </t>
  </si>
  <si>
    <t>с.п.Печинено</t>
  </si>
  <si>
    <t>с.п.Максимовка</t>
  </si>
  <si>
    <t>с.п.Виловатое</t>
  </si>
  <si>
    <t>с.п.Богатое</t>
  </si>
  <si>
    <t>с.п.Арзамасцевка</t>
  </si>
  <si>
    <t xml:space="preserve">м.р.Богатовский </t>
  </si>
  <si>
    <t>с.п.Прибой</t>
  </si>
  <si>
    <t>с.п.Преполовенка</t>
  </si>
  <si>
    <t>с.п.Песочное</t>
  </si>
  <si>
    <t>с.п.Переволоки</t>
  </si>
  <si>
    <t>г.п.Осинки</t>
  </si>
  <si>
    <t>с.п.Ольгино</t>
  </si>
  <si>
    <t>с.п.Натальино</t>
  </si>
  <si>
    <t>с.п.Купино</t>
  </si>
  <si>
    <t>с.п.Звезда</t>
  </si>
  <si>
    <t>с.п.Екатериновка</t>
  </si>
  <si>
    <t>г.п.Безенчук</t>
  </si>
  <si>
    <t xml:space="preserve">м.р.Безенчукский </t>
  </si>
  <si>
    <t>с.п.Летниково</t>
  </si>
  <si>
    <t>с.п.Герасимовка</t>
  </si>
  <si>
    <t>с.п.Гавриловка</t>
  </si>
  <si>
    <t>с.п.Алексеевка</t>
  </si>
  <si>
    <t>с.п.Авангард</t>
  </si>
  <si>
    <t xml:space="preserve">м.р.Алексеевский </t>
  </si>
  <si>
    <t>10.6</t>
  </si>
  <si>
    <t>10.3.Вну</t>
  </si>
  <si>
    <t>10.3.Вне</t>
  </si>
  <si>
    <t>9.6</t>
  </si>
  <si>
    <t>9.5</t>
  </si>
  <si>
    <t>8.2</t>
  </si>
  <si>
    <t>7.20</t>
  </si>
  <si>
    <t>7.15</t>
  </si>
  <si>
    <t>6.12</t>
  </si>
  <si>
    <t>6.6</t>
  </si>
  <si>
    <t>5.30</t>
  </si>
  <si>
    <t>5.29</t>
  </si>
  <si>
    <t>5.28 СБР</t>
  </si>
  <si>
    <t>5.28 ПФХД</t>
  </si>
  <si>
    <t>5.28 БР</t>
  </si>
  <si>
    <t>5.25</t>
  </si>
  <si>
    <t>5.23-5.24</t>
  </si>
  <si>
    <t>5.21</t>
  </si>
  <si>
    <t>5.16</t>
  </si>
  <si>
    <t>5.15</t>
  </si>
  <si>
    <t>5.14</t>
  </si>
  <si>
    <t>5.12</t>
  </si>
  <si>
    <t>5.7</t>
  </si>
  <si>
    <t>5.4</t>
  </si>
  <si>
    <t>5.1</t>
  </si>
  <si>
    <t>3.23</t>
  </si>
  <si>
    <t>2.7</t>
  </si>
  <si>
    <t>2.5</t>
  </si>
  <si>
    <t>2.4</t>
  </si>
  <si>
    <t>1.4</t>
  </si>
  <si>
    <t>ОКТМО</t>
  </si>
  <si>
    <t>Наименование муниципального образования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</si>
  <si>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</si>
  <si>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</si>
  <si>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</si>
  <si>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</si>
  <si>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</si>
  <si>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</si>
  <si>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</si>
  <si>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</si>
  <si>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</si>
  <si>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</si>
  <si>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г.о.Тольятти</t>
  </si>
  <si>
    <t>г.о.Сызрань</t>
  </si>
  <si>
    <t>г.о.Новокуйбышевск</t>
  </si>
  <si>
    <t>г.о.Чапаевск</t>
  </si>
  <si>
    <t>г.о.Отрадный</t>
  </si>
  <si>
    <t>г.о.Жигулевск</t>
  </si>
  <si>
    <t>г.о.Октябрьск</t>
  </si>
  <si>
    <t>г.о.Кинель</t>
  </si>
  <si>
    <t>г.о.Похвистнево</t>
  </si>
  <si>
    <t>бюджет сельского поселения Черновка муниципального района Сергиевский</t>
  </si>
  <si>
    <t>бюджет сельского поселения Сургут муниципального района Сергиевский</t>
  </si>
  <si>
    <t>бюджет сельского поселения Серноводск муниципального района Сергиевский</t>
  </si>
  <si>
    <t>бюджет сельского поселения Сергиевск муниципального района Сергиевский</t>
  </si>
  <si>
    <t>бюджет сельского поселения Светлодольск муниципального района Сергиевский</t>
  </si>
  <si>
    <t>бюджет сельского поселения Липовка муниципального района Сергиевский</t>
  </si>
  <si>
    <t>бюджет сельского поселения Кутузовский муниципального района Сергиевский</t>
  </si>
  <si>
    <t>бюджет сельского поселения Красносельское муниципального района Сергиевский</t>
  </si>
  <si>
    <t xml:space="preserve">бюджет сельского поселения Кармало-Аделяково муниципального района Сергиевский </t>
  </si>
  <si>
    <t xml:space="preserve">бюджет сельского поселения Кандабулак  муниципального района Сергиевский </t>
  </si>
  <si>
    <t>бюджет сельского поселения Калиновка муниципального района Сергиевский</t>
  </si>
  <si>
    <t xml:space="preserve">бюджет сельского поселения Захаркино  муниципального района Сергиевский  </t>
  </si>
  <si>
    <t>бюджет сельского поселения Елшанка муниципального района Сергиевский</t>
  </si>
  <si>
    <t>бюджет сельского поселения Воротнее муниципального района Сергиевский</t>
  </si>
  <si>
    <t xml:space="preserve">бюджет сельского поселения Верхняя Орлянка муниципального района Сергиевский </t>
  </si>
  <si>
    <t xml:space="preserve">бюджет сельского поселения Антоновка муниципального района Сергиевский </t>
  </si>
  <si>
    <t>бюджет городского поселения Суходол муниципального района Сергиевский</t>
  </si>
  <si>
    <t>7.12</t>
  </si>
  <si>
    <t>5.8.1</t>
  </si>
  <si>
    <t>7.5</t>
  </si>
  <si>
    <t>3.9.1</t>
  </si>
  <si>
    <t>3.3.6</t>
  </si>
  <si>
    <t>3.16.1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</si>
  <si>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</si>
  <si>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Сводная оценка уровня открытости бюджетных данных</t>
  </si>
  <si>
    <t xml:space="preserve">Среднее значение РАНГОВ </t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</si>
  <si>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</si>
  <si>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Показатель наличия наборов информации, размещенных МО</t>
  </si>
  <si>
    <t>5.22</t>
  </si>
  <si>
    <t>5.28 БС</t>
  </si>
  <si>
    <t>6.14</t>
  </si>
  <si>
    <t>12.1</t>
  </si>
  <si>
    <t>Перечень наборов информации, по которым размещена актуальная информация</t>
  </si>
  <si>
    <t>Рейтинг открытости бюджетных данных муниципальных образований Самарской области</t>
  </si>
  <si>
    <t>7.38.2</t>
  </si>
  <si>
    <t>7.22.2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</si>
  <si>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</si>
  <si>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</si>
  <si>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</si>
  <si>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</si>
  <si>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</si>
  <si>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</si>
  <si>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</si>
  <si>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</si>
  <si>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</si>
  <si>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</si>
  <si>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</si>
  <si>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</si>
  <si>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</si>
  <si>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</si>
  <si>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</si>
  <si>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</si>
  <si>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</si>
  <si>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</si>
  <si>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</si>
  <si>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</si>
  <si>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</si>
  <si>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</si>
  <si>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</si>
  <si>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</si>
  <si>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</si>
  <si>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</si>
  <si>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</si>
  <si>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</si>
  <si>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</si>
  <si>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</si>
  <si>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</si>
  <si>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</si>
  <si>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</si>
  <si>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</si>
  <si>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</si>
  <si>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</si>
  <si>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</si>
  <si>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</si>
  <si>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Х</t>
  </si>
  <si>
    <t>Среднее значение РАНГОВ МО                        по показателям</t>
  </si>
  <si>
    <r>
      <t>1.2.1</t>
    </r>
    <r>
      <rPr>
        <b/>
        <i/>
        <vertAlign val="superscript"/>
        <sz val="11"/>
        <color theme="1"/>
        <rFont val="Times New Roman"/>
        <family val="1"/>
        <charset val="204"/>
      </rPr>
      <t>1</t>
    </r>
  </si>
  <si>
    <t>5.36.2</t>
  </si>
  <si>
    <t>5.35.2</t>
  </si>
  <si>
    <t>Показатели периодичности размещения информации МО, ед.</t>
  </si>
  <si>
    <t xml:space="preserve">РАНГ МО по показателю периодичности размещения информации </t>
  </si>
  <si>
    <t xml:space="preserve">7.34.2 (ежедневно) </t>
  </si>
  <si>
    <t>5.35.2 (ежемесячно)</t>
  </si>
  <si>
    <t>5.36.2  (ежемесячно)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</si>
  <si>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информации;</t>
    </r>
  </si>
  <si>
    <t>36614416</t>
  </si>
  <si>
    <t>36614155</t>
  </si>
  <si>
    <t>7.34.2</t>
  </si>
  <si>
    <t>7.34.2 (ежедневно)                           (1-лучший; 3-худший)</t>
  </si>
  <si>
    <t>РАНГ МО                                    по показателю наличия размещенных наборов информации, ед.                                         (1-лучший)</t>
  </si>
  <si>
    <t>7.16.2</t>
  </si>
  <si>
    <t>7.13.2</t>
  </si>
  <si>
    <r>
      <t>4.4.1</t>
    </r>
    <r>
      <rPr>
        <b/>
        <i/>
        <vertAlign val="superscript"/>
        <sz val="11"/>
        <color theme="1"/>
        <rFont val="Times New Roman"/>
        <family val="1"/>
        <charset val="204"/>
      </rPr>
      <t>2</t>
    </r>
  </si>
  <si>
    <r>
      <t>5.2.1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</si>
  <si>
    <t>5.35.2 (ежемесячно)                         (1-лучший)</t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</si>
  <si>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набор информации 4.4. "План-график реализации бюджетного процесса на текущий год с указанием ответственных за выполнение мероприятий плана-графика" формируется в БЦ 2023-2025;</t>
    </r>
  </si>
  <si>
    <r>
      <rPr>
        <vertAlign val="superscript"/>
        <sz val="11"/>
        <color theme="1"/>
        <rFont val="Times New Roman"/>
        <family val="1"/>
        <charset val="204"/>
      </rPr>
      <t xml:space="preserve">3 </t>
    </r>
    <r>
      <rPr>
        <sz val="11"/>
        <color theme="1"/>
        <rFont val="Times New Roman"/>
        <family val="1"/>
        <charset val="204"/>
      </rPr>
      <t>набор информации 5.2. "Планы-графики составления проектов бюджетов с указанием ответственных за выполнение мероприятий указанных планов-графиков" формируется в БЦ 2023-2025;</t>
    </r>
  </si>
  <si>
    <r>
      <rPr>
        <vertAlign val="superscript"/>
        <sz val="11"/>
        <color theme="1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 xml:space="preserve"> по набору информации 5.27 "Результаты мониторинга оценки качества финансового менеджмента, осуществляемого главными администраторами средств местного бюджета" учитывается наличие на едином портале бюджетной системы Российской Федерации актуальной информации с учетом сроков проведения мониторинга и подписания отчета о его результатах, предусмотренных муниципальным правовым актом;</t>
    </r>
  </si>
  <si>
    <t>Количество опубликованных наборов информации</t>
  </si>
  <si>
    <r>
      <t>5.27.1</t>
    </r>
    <r>
      <rPr>
        <b/>
        <i/>
        <vertAlign val="superscript"/>
        <sz val="11"/>
        <color theme="1"/>
        <rFont val="Times New Roman"/>
        <family val="1"/>
        <charset val="204"/>
      </rPr>
      <t>4</t>
    </r>
  </si>
  <si>
    <t>по состоянию на 01.10.2022 года</t>
  </si>
  <si>
    <t>Дата 01.10.2022</t>
  </si>
  <si>
    <r>
      <rPr>
        <vertAlign val="superscript"/>
        <sz val="11"/>
        <color theme="1"/>
        <rFont val="Times New Roman"/>
        <family val="1"/>
        <charset val="204"/>
      </rPr>
      <t xml:space="preserve">5 </t>
    </r>
    <r>
      <rPr>
        <sz val="11"/>
        <color theme="1"/>
        <rFont val="Times New Roman"/>
        <family val="1"/>
        <charset val="204"/>
      </rPr>
      <t>набор информации 7.43 "Информация о муниципальных социальных заказах" не размещается муниципальными образованиями Самарской области ввиду их отсутствия согласно постановлению Правительства Самарской области от 29.01.2021 №39.
Данный ответ размещен на официальном сайте Минфина России по итогам вебинара от 17.01.2022 в разделе Деятельность / Электронный бюджет / Единый портал бюджетной системы Российской Федерации.</t>
    </r>
  </si>
  <si>
    <r>
      <t>7.43.2</t>
    </r>
    <r>
      <rPr>
        <b/>
        <i/>
        <vertAlign val="superscript"/>
        <sz val="11"/>
        <color theme="1"/>
        <rFont val="Times New Roman"/>
        <family val="1"/>
        <charset val="204"/>
      </rPr>
      <t>5</t>
    </r>
  </si>
  <si>
    <t>7.14.2</t>
  </si>
  <si>
    <t>Показатель наличия наборов информации, размещенных МО (без учета 1.2 и 7.43)</t>
  </si>
  <si>
    <r>
      <t>РАНГ МО                                    по показателю наличия размещенных наборов информаци</t>
    </r>
    <r>
      <rPr>
        <b/>
        <i/>
        <sz val="11"/>
        <rFont val="Times New Roman"/>
        <family val="1"/>
        <charset val="204"/>
      </rPr>
      <t>и, ед. (1-лучший;                     3-худший)</t>
    </r>
  </si>
  <si>
    <t>5.36.2  (ежемесячно)                           (1-лучший;                   4-худший)</t>
  </si>
  <si>
    <t>РАНГ  МО по размещению информации через "Бюджетное планирование"                                      (1-лучший;                                          6-худший)</t>
  </si>
  <si>
    <t xml:space="preserve">РАНГ  МО
через "Бюджетное планирование"
(1-лучший; 6-худший)
</t>
  </si>
  <si>
    <t>РАНГ МО
через ЛК ЕПБС
  (1-лучший)</t>
  </si>
  <si>
    <t>Рейтинг открытости бюджетных данных МО
(1-лучший; 4-худший)</t>
  </si>
</sst>
</file>

<file path=xl/styles.xml><?xml version="1.0" encoding="utf-8"?>
<styleSheet xmlns="http://schemas.openxmlformats.org/spreadsheetml/2006/main">
  <numFmts count="6">
    <numFmt numFmtId="164" formatCode="#,##0.0_ ;[Red]\-#,##0.0\ "/>
    <numFmt numFmtId="165" formatCode="#,##0_ ;[Red]\-#,##0\ "/>
    <numFmt numFmtId="166" formatCode="#,##0.000_ ;[Red]\-#,##0.000\ "/>
    <numFmt numFmtId="167" formatCode="_-* #,##0.00_р_._-;\-* #,##0.00_р_._-;_-* \-??_р_._-;_-@_-"/>
    <numFmt numFmtId="168" formatCode="_-* #,##0_р_._-;\-* #,##0_р_._-;_-* \-??_р_._-;_-@_-"/>
    <numFmt numFmtId="169" formatCode="0.0"/>
  </numFmts>
  <fonts count="34">
    <font>
      <sz val="11"/>
      <color theme="1"/>
      <name val="Calibri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i/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23"/>
      <name val="Arial Cyr"/>
      <family val="2"/>
      <charset val="204"/>
    </font>
    <font>
      <sz val="8"/>
      <color indexed="8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34495E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8" fillId="0" borderId="0"/>
    <xf numFmtId="0" fontId="14" fillId="0" borderId="0"/>
    <xf numFmtId="0" fontId="15" fillId="0" borderId="0"/>
    <xf numFmtId="167" fontId="8" fillId="0" borderId="0"/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3" borderId="12">
      <alignment horizontal="right" vertical="top"/>
    </xf>
    <xf numFmtId="49" fontId="8" fillId="4" borderId="12">
      <alignment horizontal="left" vertical="top"/>
    </xf>
    <xf numFmtId="49" fontId="17" fillId="0" borderId="12">
      <alignment horizontal="left" vertical="top"/>
    </xf>
    <xf numFmtId="0" fontId="8" fillId="5" borderId="12">
      <alignment horizontal="left" vertical="top" wrapText="1"/>
    </xf>
    <xf numFmtId="0" fontId="17" fillId="0" borderId="12">
      <alignment horizontal="left" vertical="top" wrapText="1"/>
    </xf>
    <xf numFmtId="0" fontId="8" fillId="6" borderId="12">
      <alignment horizontal="left" vertical="top" wrapText="1"/>
    </xf>
    <xf numFmtId="0" fontId="8" fillId="7" borderId="12">
      <alignment horizontal="left" vertical="top" wrapText="1"/>
    </xf>
    <xf numFmtId="0" fontId="8" fillId="8" borderId="12">
      <alignment horizontal="left" vertical="top" wrapText="1"/>
    </xf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18" fillId="0" borderId="0">
      <alignment horizontal="left" vertical="top"/>
    </xf>
    <xf numFmtId="0" fontId="14" fillId="0" borderId="0"/>
    <xf numFmtId="0" fontId="8" fillId="0" borderId="0">
      <alignment vertical="center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/>
    <xf numFmtId="0" fontId="8" fillId="0" borderId="0">
      <alignment vertical="center" wrapText="1"/>
    </xf>
    <xf numFmtId="0" fontId="15" fillId="0" borderId="0"/>
    <xf numFmtId="0" fontId="15" fillId="0" borderId="0"/>
    <xf numFmtId="0" fontId="14" fillId="0" borderId="0"/>
    <xf numFmtId="0" fontId="19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5" borderId="13">
      <alignment horizontal="right" vertical="top"/>
    </xf>
    <xf numFmtId="0" fontId="8" fillId="6" borderId="13">
      <alignment horizontal="right" vertical="top"/>
    </xf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7" borderId="13">
      <alignment horizontal="right" vertical="top"/>
    </xf>
    <xf numFmtId="0" fontId="8" fillId="0" borderId="12">
      <alignment horizontal="right" vertical="top"/>
    </xf>
    <xf numFmtId="49" fontId="20" fillId="10" borderId="12">
      <alignment horizontal="left" vertical="top" wrapText="1"/>
    </xf>
    <xf numFmtId="49" fontId="8" fillId="0" borderId="12">
      <alignment horizontal="left" vertical="top" wrapText="1"/>
    </xf>
    <xf numFmtId="0" fontId="8" fillId="0" borderId="0"/>
    <xf numFmtId="0" fontId="8" fillId="0" borderId="0"/>
    <xf numFmtId="167" fontId="8" fillId="0" borderId="0"/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27" fillId="0" borderId="0"/>
    <xf numFmtId="0" fontId="25" fillId="0" borderId="0"/>
  </cellStyleXfs>
  <cellXfs count="210">
    <xf numFmtId="0" fontId="0" fillId="0" borderId="0" xfId="0"/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4" xfId="1" applyFont="1" applyFill="1" applyBorder="1" applyAlignment="1">
      <alignment vertical="top" wrapText="1"/>
    </xf>
    <xf numFmtId="3" fontId="21" fillId="0" borderId="4" xfId="1" applyNumberFormat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vertical="top" wrapText="1"/>
    </xf>
    <xf numFmtId="3" fontId="21" fillId="0" borderId="9" xfId="1" applyNumberFormat="1" applyFont="1" applyFill="1" applyBorder="1" applyAlignment="1">
      <alignment horizontal="center" vertical="center"/>
    </xf>
    <xf numFmtId="164" fontId="21" fillId="0" borderId="9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vertical="center"/>
    </xf>
    <xf numFmtId="4" fontId="22" fillId="0" borderId="0" xfId="1" applyNumberFormat="1" applyFont="1" applyFill="1" applyBorder="1" applyAlignment="1">
      <alignment horizontal="center" vertical="center"/>
    </xf>
    <xf numFmtId="168" fontId="22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1" applyFont="1" applyFill="1" applyBorder="1" applyAlignment="1">
      <alignment vertical="top" wrapText="1"/>
    </xf>
    <xf numFmtId="4" fontId="21" fillId="0" borderId="0" xfId="1" applyNumberFormat="1" applyFont="1" applyFill="1" applyBorder="1" applyAlignment="1">
      <alignment horizontal="center" vertical="center"/>
    </xf>
    <xf numFmtId="168" fontId="21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3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164" fontId="24" fillId="0" borderId="9" xfId="1" applyNumberFormat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vertical="top" wrapText="1"/>
    </xf>
    <xf numFmtId="0" fontId="21" fillId="0" borderId="9" xfId="2" applyFont="1" applyFill="1" applyBorder="1" applyAlignment="1">
      <alignment horizontal="center" vertical="center" wrapText="1"/>
    </xf>
    <xf numFmtId="3" fontId="4" fillId="0" borderId="9" xfId="2" applyNumberFormat="1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vertical="top" wrapText="1"/>
    </xf>
    <xf numFmtId="165" fontId="4" fillId="0" borderId="9" xfId="1" applyNumberFormat="1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/>
    </xf>
    <xf numFmtId="0" fontId="24" fillId="0" borderId="11" xfId="2" applyFont="1" applyFill="1" applyBorder="1" applyAlignment="1">
      <alignment vertical="top" wrapText="1"/>
    </xf>
    <xf numFmtId="3" fontId="21" fillId="0" borderId="11" xfId="1" applyNumberFormat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164" fontId="21" fillId="0" borderId="11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vertical="top" wrapText="1"/>
    </xf>
    <xf numFmtId="0" fontId="21" fillId="0" borderId="9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21" fillId="0" borderId="9" xfId="1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49" fontId="23" fillId="2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top"/>
    </xf>
    <xf numFmtId="0" fontId="4" fillId="0" borderId="9" xfId="3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3" fontId="22" fillId="0" borderId="9" xfId="1" applyNumberFormat="1" applyFont="1" applyFill="1" applyBorder="1" applyAlignment="1">
      <alignment horizontal="center" vertical="center"/>
    </xf>
    <xf numFmtId="164" fontId="22" fillId="0" borderId="9" xfId="1" applyNumberFormat="1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center"/>
    </xf>
    <xf numFmtId="165" fontId="22" fillId="0" borderId="0" xfId="1" applyNumberFormat="1" applyFont="1" applyFill="1" applyBorder="1" applyAlignment="1">
      <alignment vertical="center"/>
    </xf>
    <xf numFmtId="3" fontId="24" fillId="0" borderId="9" xfId="1" applyNumberFormat="1" applyFont="1" applyFill="1" applyBorder="1" applyAlignment="1">
      <alignment horizontal="center" vertical="center"/>
    </xf>
    <xf numFmtId="166" fontId="24" fillId="0" borderId="9" xfId="1" applyNumberFormat="1" applyFont="1" applyFill="1" applyBorder="1" applyAlignment="1">
      <alignment horizontal="center" vertical="center"/>
    </xf>
    <xf numFmtId="164" fontId="1" fillId="0" borderId="9" xfId="1" applyNumberFormat="1" applyFont="1" applyFill="1" applyBorder="1" applyAlignment="1">
      <alignment horizontal="center" vertical="center"/>
    </xf>
    <xf numFmtId="166" fontId="22" fillId="0" borderId="9" xfId="1" applyNumberFormat="1" applyFont="1" applyFill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center" vertical="center"/>
    </xf>
    <xf numFmtId="166" fontId="24" fillId="0" borderId="4" xfId="1" applyNumberFormat="1" applyFont="1" applyFill="1" applyBorder="1" applyAlignment="1">
      <alignment horizontal="center" vertical="center"/>
    </xf>
    <xf numFmtId="3" fontId="24" fillId="0" borderId="4" xfId="1" applyNumberFormat="1" applyFont="1" applyFill="1" applyBorder="1" applyAlignment="1">
      <alignment horizontal="center" vertical="center"/>
    </xf>
    <xf numFmtId="164" fontId="22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/>
    </xf>
    <xf numFmtId="164" fontId="24" fillId="0" borderId="9" xfId="1" applyNumberFormat="1" applyFont="1" applyFill="1" applyBorder="1" applyAlignment="1">
      <alignment horizontal="center"/>
    </xf>
    <xf numFmtId="164" fontId="22" fillId="0" borderId="11" xfId="1" applyNumberFormat="1" applyFont="1" applyFill="1" applyBorder="1" applyAlignment="1">
      <alignment horizontal="center" vertical="center"/>
    </xf>
    <xf numFmtId="164" fontId="24" fillId="0" borderId="11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>
      <alignment horizontal="center" vertical="center"/>
    </xf>
    <xf numFmtId="165" fontId="1" fillId="0" borderId="9" xfId="1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49" fontId="23" fillId="2" borderId="1" xfId="1" applyNumberFormat="1" applyFont="1" applyFill="1" applyBorder="1" applyAlignment="1">
      <alignment horizontal="left" vertical="center"/>
    </xf>
    <xf numFmtId="165" fontId="21" fillId="0" borderId="4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top" wrapText="1"/>
    </xf>
    <xf numFmtId="0" fontId="26" fillId="2" borderId="14" xfId="1" applyFont="1" applyFill="1" applyBorder="1" applyAlignment="1">
      <alignment vertical="center" wrapText="1"/>
    </xf>
    <xf numFmtId="0" fontId="26" fillId="2" borderId="15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vertical="top" wrapText="1"/>
    </xf>
    <xf numFmtId="0" fontId="22" fillId="0" borderId="9" xfId="1" applyFont="1" applyFill="1" applyBorder="1" applyAlignment="1">
      <alignment vertical="center"/>
    </xf>
    <xf numFmtId="0" fontId="1" fillId="0" borderId="9" xfId="1" applyFont="1" applyFill="1" applyBorder="1" applyAlignment="1">
      <alignment vertical="top" wrapText="1"/>
    </xf>
    <xf numFmtId="0" fontId="1" fillId="11" borderId="0" xfId="0" applyFont="1" applyFill="1" applyAlignment="1">
      <alignment vertical="center"/>
    </xf>
    <xf numFmtId="49" fontId="23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7" fillId="0" borderId="0" xfId="47" applyFont="1"/>
    <xf numFmtId="0" fontId="1" fillId="0" borderId="0" xfId="47" applyFont="1" applyAlignment="1">
      <alignment horizontal="center"/>
    </xf>
    <xf numFmtId="0" fontId="7" fillId="0" borderId="0" xfId="47" applyFont="1" applyFill="1" applyBorder="1"/>
    <xf numFmtId="0" fontId="1" fillId="0" borderId="0" xfId="47" applyFont="1" applyFill="1" applyAlignment="1">
      <alignment horizontal="center"/>
    </xf>
    <xf numFmtId="1" fontId="1" fillId="0" borderId="0" xfId="47" applyNumberFormat="1" applyFont="1" applyFill="1" applyAlignment="1">
      <alignment horizontal="center"/>
    </xf>
    <xf numFmtId="0" fontId="1" fillId="0" borderId="0" xfId="47" applyFont="1" applyFill="1" applyBorder="1" applyAlignment="1">
      <alignment horizontal="left" vertical="center"/>
    </xf>
    <xf numFmtId="0" fontId="7" fillId="0" borderId="4" xfId="47" applyFont="1" applyBorder="1" applyAlignment="1">
      <alignment horizontal="center"/>
    </xf>
    <xf numFmtId="1" fontId="7" fillId="0" borderId="4" xfId="47" applyNumberFormat="1" applyFont="1" applyBorder="1" applyAlignment="1">
      <alignment horizontal="center"/>
    </xf>
    <xf numFmtId="0" fontId="1" fillId="0" borderId="0" xfId="47" applyFont="1" applyBorder="1" applyAlignment="1">
      <alignment horizontal="center"/>
    </xf>
    <xf numFmtId="0" fontId="3" fillId="0" borderId="0" xfId="47" applyFont="1"/>
    <xf numFmtId="0" fontId="1" fillId="0" borderId="4" xfId="47" applyFont="1" applyBorder="1" applyAlignment="1">
      <alignment horizontal="center"/>
    </xf>
    <xf numFmtId="1" fontId="1" fillId="0" borderId="4" xfId="47" applyNumberFormat="1" applyFont="1" applyBorder="1" applyAlignment="1">
      <alignment horizontal="center"/>
    </xf>
    <xf numFmtId="1" fontId="7" fillId="0" borderId="4" xfId="47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7" fillId="0" borderId="9" xfId="1" applyFont="1" applyFill="1" applyBorder="1" applyAlignment="1">
      <alignment vertical="center" wrapText="1"/>
    </xf>
    <xf numFmtId="0" fontId="0" fillId="0" borderId="0" xfId="0" applyBorder="1"/>
    <xf numFmtId="0" fontId="30" fillId="2" borderId="1" xfId="1" applyFont="1" applyFill="1" applyBorder="1" applyAlignment="1">
      <alignment horizontal="center" vertical="center" wrapText="1"/>
    </xf>
    <xf numFmtId="0" fontId="30" fillId="2" borderId="0" xfId="1" applyFont="1" applyFill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center"/>
    </xf>
    <xf numFmtId="49" fontId="31" fillId="2" borderId="1" xfId="1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vertical="center"/>
    </xf>
    <xf numFmtId="165" fontId="22" fillId="0" borderId="4" xfId="1" applyNumberFormat="1" applyFont="1" applyFill="1" applyBorder="1" applyAlignment="1">
      <alignment horizontal="center" vertical="center"/>
    </xf>
    <xf numFmtId="164" fontId="21" fillId="11" borderId="9" xfId="1" applyNumberFormat="1" applyFont="1" applyFill="1" applyBorder="1" applyAlignment="1">
      <alignment horizontal="center" vertical="center"/>
    </xf>
    <xf numFmtId="164" fontId="22" fillId="11" borderId="9" xfId="1" applyNumberFormat="1" applyFont="1" applyFill="1" applyBorder="1" applyAlignment="1">
      <alignment horizontal="center" vertical="center"/>
    </xf>
    <xf numFmtId="3" fontId="1" fillId="11" borderId="9" xfId="1" applyNumberFormat="1" applyFont="1" applyFill="1" applyBorder="1" applyAlignment="1">
      <alignment horizontal="center" vertical="center"/>
    </xf>
    <xf numFmtId="164" fontId="1" fillId="11" borderId="9" xfId="1" applyNumberFormat="1" applyFont="1" applyFill="1" applyBorder="1" applyAlignment="1">
      <alignment horizontal="center" vertical="center"/>
    </xf>
    <xf numFmtId="3" fontId="22" fillId="11" borderId="9" xfId="1" applyNumberFormat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vertical="center"/>
    </xf>
    <xf numFmtId="3" fontId="7" fillId="11" borderId="9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1" fillId="0" borderId="0" xfId="47" applyFont="1"/>
    <xf numFmtId="0" fontId="1" fillId="0" borderId="0" xfId="47" applyFont="1" applyBorder="1"/>
    <xf numFmtId="0" fontId="31" fillId="2" borderId="1" xfId="47" applyFont="1" applyFill="1" applyBorder="1" applyAlignment="1">
      <alignment horizontal="center" vertical="center" wrapText="1"/>
    </xf>
    <xf numFmtId="169" fontId="7" fillId="0" borderId="4" xfId="47" applyNumberFormat="1" applyFont="1" applyBorder="1" applyAlignment="1">
      <alignment horizontal="center"/>
    </xf>
    <xf numFmtId="169" fontId="1" fillId="0" borderId="4" xfId="47" applyNumberFormat="1" applyFont="1" applyBorder="1" applyAlignment="1">
      <alignment horizontal="center"/>
    </xf>
    <xf numFmtId="1" fontId="1" fillId="0" borderId="4" xfId="47" applyNumberFormat="1" applyFont="1" applyBorder="1" applyAlignment="1">
      <alignment horizontal="center" vertical="center"/>
    </xf>
    <xf numFmtId="0" fontId="1" fillId="0" borderId="0" xfId="47" applyFont="1" applyFill="1" applyBorder="1"/>
    <xf numFmtId="0" fontId="1" fillId="0" borderId="0" xfId="47" applyFont="1" applyFill="1"/>
    <xf numFmtId="0" fontId="31" fillId="2" borderId="1" xfId="47" applyFont="1" applyFill="1" applyBorder="1" applyAlignment="1">
      <alignment horizontal="center" vertical="center"/>
    </xf>
    <xf numFmtId="0" fontId="31" fillId="2" borderId="0" xfId="47" applyFont="1" applyFill="1" applyBorder="1" applyAlignment="1">
      <alignment horizontal="center" vertical="center" wrapText="1"/>
    </xf>
    <xf numFmtId="0" fontId="31" fillId="2" borderId="0" xfId="47" applyNumberFormat="1" applyFont="1" applyFill="1" applyBorder="1" applyAlignment="1">
      <alignment horizontal="center" vertical="center"/>
    </xf>
    <xf numFmtId="49" fontId="31" fillId="2" borderId="1" xfId="47" applyNumberFormat="1" applyFont="1" applyFill="1" applyBorder="1" applyAlignment="1">
      <alignment horizontal="center" vertical="center"/>
    </xf>
    <xf numFmtId="0" fontId="31" fillId="2" borderId="1" xfId="47" applyNumberFormat="1" applyFont="1" applyFill="1" applyBorder="1" applyAlignment="1">
      <alignment horizontal="center" vertical="center"/>
    </xf>
    <xf numFmtId="0" fontId="30" fillId="2" borderId="1" xfId="47" applyFont="1" applyFill="1" applyBorder="1" applyAlignment="1">
      <alignment horizontal="center" vertical="center" wrapText="1"/>
    </xf>
    <xf numFmtId="0" fontId="31" fillId="0" borderId="0" xfId="47" applyFont="1" applyFill="1" applyBorder="1"/>
    <xf numFmtId="1" fontId="7" fillId="0" borderId="0" xfId="47" applyNumberFormat="1" applyFont="1" applyBorder="1" applyAlignment="1">
      <alignment horizontal="center"/>
    </xf>
    <xf numFmtId="1" fontId="22" fillId="0" borderId="4" xfId="47" applyNumberFormat="1" applyFont="1" applyBorder="1" applyAlignment="1">
      <alignment horizontal="center"/>
    </xf>
    <xf numFmtId="169" fontId="1" fillId="0" borderId="4" xfId="47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vertical="top" wrapText="1"/>
    </xf>
    <xf numFmtId="0" fontId="21" fillId="0" borderId="9" xfId="1" applyFont="1" applyFill="1" applyBorder="1" applyAlignment="1">
      <alignment wrapText="1"/>
    </xf>
    <xf numFmtId="0" fontId="7" fillId="0" borderId="0" xfId="47" applyFont="1" applyAlignment="1"/>
    <xf numFmtId="0" fontId="7" fillId="0" borderId="9" xfId="1" applyFont="1" applyFill="1" applyBorder="1" applyAlignment="1">
      <alignment wrapText="1"/>
    </xf>
    <xf numFmtId="49" fontId="1" fillId="0" borderId="0" xfId="47" applyNumberFormat="1" applyFont="1" applyBorder="1" applyAlignment="1">
      <alignment horizontal="center" vertical="center"/>
    </xf>
    <xf numFmtId="0" fontId="32" fillId="0" borderId="0" xfId="47" applyFont="1"/>
    <xf numFmtId="49" fontId="31" fillId="2" borderId="1" xfId="47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wrapText="1"/>
    </xf>
    <xf numFmtId="49" fontId="2" fillId="2" borderId="1" xfId="47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47"/>
    <xf numFmtId="0" fontId="1" fillId="0" borderId="4" xfId="47" applyFont="1" applyFill="1" applyBorder="1" applyAlignment="1">
      <alignment horizontal="center"/>
    </xf>
    <xf numFmtId="0" fontId="7" fillId="0" borderId="4" xfId="47" applyFont="1" applyFill="1" applyBorder="1" applyAlignment="1">
      <alignment horizontal="center"/>
    </xf>
    <xf numFmtId="169" fontId="7" fillId="0" borderId="4" xfId="47" applyNumberFormat="1" applyFont="1" applyFill="1" applyBorder="1" applyAlignment="1">
      <alignment horizontal="center"/>
    </xf>
    <xf numFmtId="0" fontId="7" fillId="0" borderId="0" xfId="47" applyFont="1" applyFill="1" applyAlignment="1"/>
    <xf numFmtId="0" fontId="28" fillId="0" borderId="0" xfId="47" applyFont="1" applyFill="1" applyAlignment="1"/>
    <xf numFmtId="0" fontId="7" fillId="0" borderId="0" xfId="47" applyFont="1" applyFill="1"/>
    <xf numFmtId="0" fontId="22" fillId="2" borderId="5" xfId="47" applyFont="1" applyFill="1" applyBorder="1" applyAlignment="1">
      <alignment horizontal="center" vertical="center" wrapText="1"/>
    </xf>
    <xf numFmtId="0" fontId="23" fillId="2" borderId="6" xfId="47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5" fillId="0" borderId="0" xfId="0" applyFont="1" applyFill="1" applyBorder="1"/>
    <xf numFmtId="0" fontId="25" fillId="0" borderId="0" xfId="47" applyBorder="1"/>
    <xf numFmtId="1" fontId="1" fillId="0" borderId="3" xfId="47" applyNumberFormat="1" applyFont="1" applyBorder="1" applyAlignment="1">
      <alignment horizontal="center" vertical="center"/>
    </xf>
    <xf numFmtId="49" fontId="1" fillId="0" borderId="3" xfId="47" applyNumberFormat="1" applyFont="1" applyBorder="1" applyAlignment="1">
      <alignment horizontal="center" vertical="center"/>
    </xf>
    <xf numFmtId="49" fontId="1" fillId="0" borderId="3" xfId="47" applyNumberFormat="1" applyFont="1" applyBorder="1" applyAlignment="1">
      <alignment vertical="center"/>
    </xf>
    <xf numFmtId="49" fontId="1" fillId="0" borderId="4" xfId="47" applyNumberFormat="1" applyFont="1" applyBorder="1" applyAlignment="1">
      <alignment horizontal="center" vertical="center"/>
    </xf>
    <xf numFmtId="49" fontId="1" fillId="0" borderId="4" xfId="47" applyNumberFormat="1" applyFont="1" applyBorder="1" applyAlignment="1">
      <alignment horizontal="left" vertical="center"/>
    </xf>
    <xf numFmtId="0" fontId="4" fillId="0" borderId="2" xfId="47" applyFont="1" applyBorder="1" applyAlignment="1">
      <alignment horizontal="center" vertical="center"/>
    </xf>
    <xf numFmtId="0" fontId="1" fillId="0" borderId="2" xfId="47" applyFont="1" applyBorder="1" applyAlignment="1">
      <alignment horizontal="center" vertical="center"/>
    </xf>
    <xf numFmtId="1" fontId="1" fillId="0" borderId="3" xfId="47" applyNumberFormat="1" applyFont="1" applyBorder="1" applyAlignment="1">
      <alignment vertical="center"/>
    </xf>
    <xf numFmtId="0" fontId="1" fillId="0" borderId="0" xfId="47" applyFont="1" applyBorder="1" applyAlignment="1"/>
    <xf numFmtId="0" fontId="2" fillId="0" borderId="0" xfId="47" applyFont="1" applyAlignment="1">
      <alignment horizontal="center" vertical="center"/>
    </xf>
    <xf numFmtId="0" fontId="7" fillId="0" borderId="2" xfId="47" applyFont="1" applyBorder="1" applyAlignment="1">
      <alignment horizontal="center" vertical="center"/>
    </xf>
    <xf numFmtId="49" fontId="7" fillId="0" borderId="4" xfId="47" applyNumberFormat="1" applyFont="1" applyBorder="1" applyAlignment="1">
      <alignment horizontal="left" vertical="center"/>
    </xf>
    <xf numFmtId="1" fontId="7" fillId="0" borderId="3" xfId="47" applyNumberFormat="1" applyFont="1" applyBorder="1" applyAlignment="1">
      <alignment horizontal="center" vertical="center"/>
    </xf>
    <xf numFmtId="0" fontId="33" fillId="0" borderId="0" xfId="47" applyFont="1" applyBorder="1"/>
    <xf numFmtId="0" fontId="33" fillId="0" borderId="0" xfId="47" applyFont="1"/>
    <xf numFmtId="0" fontId="2" fillId="2" borderId="1" xfId="47" applyFont="1" applyFill="1" applyBorder="1" applyAlignment="1">
      <alignment horizontal="center" vertical="center" wrapText="1"/>
    </xf>
    <xf numFmtId="0" fontId="2" fillId="2" borderId="1" xfId="47" applyNumberFormat="1" applyFont="1" applyFill="1" applyBorder="1" applyAlignment="1">
      <alignment horizontal="center" vertical="center"/>
    </xf>
    <xf numFmtId="0" fontId="2" fillId="2" borderId="1" xfId="47" applyNumberFormat="1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22" fillId="2" borderId="10" xfId="47" applyFont="1" applyFill="1" applyBorder="1" applyAlignment="1">
      <alignment horizontal="center" vertical="center" wrapText="1"/>
    </xf>
    <xf numFmtId="0" fontId="3" fillId="0" borderId="0" xfId="47" applyFont="1" applyAlignment="1">
      <alignment horizontal="center" vertical="center" wrapText="1"/>
    </xf>
    <xf numFmtId="0" fontId="1" fillId="0" borderId="18" xfId="47" applyFont="1" applyBorder="1" applyAlignment="1">
      <alignment horizontal="center" vertical="center"/>
    </xf>
    <xf numFmtId="0" fontId="22" fillId="2" borderId="5" xfId="47" applyFont="1" applyFill="1" applyBorder="1" applyAlignment="1">
      <alignment horizontal="center" vertical="center" wrapText="1"/>
    </xf>
    <xf numFmtId="0" fontId="22" fillId="2" borderId="6" xfId="47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1" fillId="2" borderId="10" xfId="47" applyFont="1" applyFill="1" applyBorder="1" applyAlignment="1">
      <alignment horizontal="center" vertical="center" wrapText="1"/>
    </xf>
    <xf numFmtId="0" fontId="1" fillId="2" borderId="16" xfId="47" applyFont="1" applyFill="1" applyBorder="1" applyAlignment="1">
      <alignment horizontal="center" vertical="center" wrapText="1"/>
    </xf>
    <xf numFmtId="0" fontId="1" fillId="2" borderId="17" xfId="47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wrapText="1"/>
    </xf>
    <xf numFmtId="0" fontId="2" fillId="2" borderId="7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0" fontId="2" fillId="2" borderId="10" xfId="47" applyFont="1" applyFill="1" applyBorder="1" applyAlignment="1">
      <alignment horizontal="center" vertical="center" wrapText="1"/>
    </xf>
    <xf numFmtId="0" fontId="2" fillId="2" borderId="16" xfId="47" applyFont="1" applyFill="1" applyBorder="1" applyAlignment="1">
      <alignment horizontal="center" vertical="center" wrapText="1"/>
    </xf>
    <xf numFmtId="0" fontId="2" fillId="2" borderId="17" xfId="47" applyFont="1" applyFill="1" applyBorder="1" applyAlignment="1">
      <alignment horizontal="center" vertical="center" wrapText="1"/>
    </xf>
    <xf numFmtId="0" fontId="2" fillId="2" borderId="5" xfId="47" applyFont="1" applyFill="1" applyBorder="1" applyAlignment="1">
      <alignment horizontal="center" vertical="center" wrapText="1"/>
    </xf>
    <xf numFmtId="49" fontId="2" fillId="2" borderId="5" xfId="47" applyNumberFormat="1" applyFont="1" applyFill="1" applyBorder="1" applyAlignment="1">
      <alignment horizontal="center" vertical="center" wrapText="1"/>
    </xf>
    <xf numFmtId="49" fontId="2" fillId="2" borderId="6" xfId="47" applyNumberFormat="1" applyFont="1" applyFill="1" applyBorder="1" applyAlignment="1">
      <alignment horizontal="center" vertical="center" wrapText="1"/>
    </xf>
    <xf numFmtId="0" fontId="2" fillId="2" borderId="5" xfId="47" applyFont="1" applyFill="1" applyBorder="1" applyAlignment="1">
      <alignment horizontal="center" vertical="center"/>
    </xf>
    <xf numFmtId="0" fontId="2" fillId="2" borderId="6" xfId="47" applyFont="1" applyFill="1" applyBorder="1" applyAlignment="1">
      <alignment horizontal="center" vertical="center"/>
    </xf>
    <xf numFmtId="0" fontId="2" fillId="2" borderId="8" xfId="47" applyFont="1" applyFill="1" applyBorder="1" applyAlignment="1">
      <alignment horizontal="center" vertical="center" wrapText="1"/>
    </xf>
    <xf numFmtId="0" fontId="2" fillId="2" borderId="1" xfId="47" applyFont="1" applyFill="1" applyBorder="1" applyAlignment="1">
      <alignment horizontal="center" vertical="center"/>
    </xf>
    <xf numFmtId="0" fontId="23" fillId="2" borderId="22" xfId="1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0" fontId="23" fillId="2" borderId="19" xfId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3" fillId="2" borderId="5" xfId="1" applyNumberFormat="1" applyFont="1" applyFill="1" applyBorder="1" applyAlignment="1">
      <alignment horizontal="center" vertical="center" wrapText="1"/>
    </xf>
    <xf numFmtId="49" fontId="23" fillId="2" borderId="6" xfId="1" applyNumberFormat="1" applyFont="1" applyFill="1" applyBorder="1" applyAlignment="1">
      <alignment horizontal="center" vertical="center" wrapText="1"/>
    </xf>
  </cellXfs>
  <cellStyles count="48">
    <cellStyle name="Excel Built-in Normal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10" xfId="18"/>
    <cellStyle name="Обычный 11" xfId="46"/>
    <cellStyle name="Обычный 12" xfId="47"/>
    <cellStyle name="Обычный 2" xfId="3"/>
    <cellStyle name="Обычный 2 2" xfId="19"/>
    <cellStyle name="Обычный 2 3" xfId="20"/>
    <cellStyle name="Обычный 2 3 2" xfId="21"/>
    <cellStyle name="Обычный 2 3_доходы поселений" xfId="22"/>
    <cellStyle name="Обычный 2 4" xfId="23"/>
    <cellStyle name="Обычный 2_доходы поселений" xfId="24"/>
    <cellStyle name="Обычный 3" xfId="25"/>
    <cellStyle name="Обычный 3 2" xfId="26"/>
    <cellStyle name="Обычный 4" xfId="27"/>
    <cellStyle name="Обычный 5" xfId="28"/>
    <cellStyle name="Обычный 6" xfId="29"/>
    <cellStyle name="Обычный 7" xfId="30"/>
    <cellStyle name="Обычный 8" xfId="31"/>
    <cellStyle name="Обычный 9" xfId="32"/>
    <cellStyle name="Обычный_Показатели для дотаций_для_мисьма_в_министерства" xfId="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[печать]" xfId="36"/>
    <cellStyle name="Отдельная ячейка-результат" xfId="37"/>
    <cellStyle name="Отдельная ячейка-результат [печать]" xfId="38"/>
    <cellStyle name="Свойства элементов измерения" xfId="39"/>
    <cellStyle name="Свойства элементов измерения [печать]" xfId="40"/>
    <cellStyle name="Финансовый 2" xfId="4"/>
    <cellStyle name="Финансовый 2 2" xfId="41"/>
    <cellStyle name="Финансовый 2 2 2" xfId="42"/>
    <cellStyle name="Финансовый 3" xfId="43"/>
    <cellStyle name="Элементы осей" xfId="44"/>
    <cellStyle name="Элементы осей [печать]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352"/>
  <sheetViews>
    <sheetView tabSelected="1" zoomScaleNormal="100" workbookViewId="0">
      <pane ySplit="5" topLeftCell="A312" activePane="bottomLeft" state="frozen"/>
      <selection pane="bottomLeft" activeCell="J12" sqref="J12"/>
    </sheetView>
  </sheetViews>
  <sheetFormatPr defaultRowHeight="16.5"/>
  <cols>
    <col min="1" max="1" width="25.140625" style="1" customWidth="1"/>
    <col min="2" max="2" width="30.7109375" style="83" customWidth="1"/>
    <col min="3" max="3" width="16" style="83" customWidth="1"/>
    <col min="4" max="4" width="10.85546875" style="83" customWidth="1"/>
    <col min="5" max="5" width="24.7109375" style="83" customWidth="1"/>
    <col min="6" max="6" width="14.42578125" style="115" customWidth="1"/>
    <col min="7" max="16384" width="9.140625" style="115"/>
  </cols>
  <sheetData>
    <row r="1" spans="1:6" ht="15.75" customHeight="1">
      <c r="A1" s="179" t="s">
        <v>1084</v>
      </c>
      <c r="B1" s="179"/>
      <c r="C1" s="179"/>
      <c r="D1" s="179"/>
      <c r="E1" s="179"/>
    </row>
    <row r="2" spans="1:6" ht="14.25" customHeight="1" thickBot="1">
      <c r="A2" s="180" t="s">
        <v>1151</v>
      </c>
      <c r="B2" s="180"/>
      <c r="C2" s="180"/>
      <c r="D2" s="180"/>
      <c r="E2" s="180"/>
    </row>
    <row r="3" spans="1:6" ht="18.75" customHeight="1" thickBot="1">
      <c r="A3" s="183" t="s">
        <v>1031</v>
      </c>
      <c r="B3" s="185" t="s">
        <v>1075</v>
      </c>
      <c r="C3" s="186"/>
      <c r="D3" s="187"/>
      <c r="E3" s="181" t="s">
        <v>1162</v>
      </c>
    </row>
    <row r="4" spans="1:6" s="83" customFormat="1" ht="59.25" customHeight="1" thickBot="1">
      <c r="A4" s="184"/>
      <c r="B4" s="178" t="s">
        <v>1160</v>
      </c>
      <c r="C4" s="151" t="s">
        <v>1161</v>
      </c>
      <c r="D4" s="151" t="s">
        <v>1076</v>
      </c>
      <c r="E4" s="182"/>
    </row>
    <row r="5" spans="1:6" s="129" customFormat="1" ht="12.75" customHeight="1" thickBot="1">
      <c r="A5" s="98">
        <v>1</v>
      </c>
      <c r="B5" s="128">
        <v>2</v>
      </c>
      <c r="C5" s="128">
        <v>3</v>
      </c>
      <c r="D5" s="117">
        <v>4</v>
      </c>
      <c r="E5" s="128">
        <v>5</v>
      </c>
    </row>
    <row r="6" spans="1:6" s="82" customFormat="1" ht="15">
      <c r="A6" s="8" t="s">
        <v>999</v>
      </c>
      <c r="B6" s="131">
        <f>'Бюджетное планирование (МФ)'!AR6</f>
        <v>1</v>
      </c>
      <c r="C6" s="88">
        <f>'ЛК ЕПБС (ФК)'!AN6</f>
        <v>1</v>
      </c>
      <c r="D6" s="118">
        <f>ROUND(AVERAGE(B6:C6),1)</f>
        <v>1</v>
      </c>
      <c r="E6" s="93">
        <f>IF(D6=1,1,IF(D6=1.5,2,IF(D6=2,3,IF(D6=3.5,4,))))</f>
        <v>1</v>
      </c>
      <c r="F6" s="130"/>
    </row>
    <row r="7" spans="1:6" ht="15">
      <c r="A7" s="10" t="s">
        <v>998</v>
      </c>
      <c r="B7" s="131">
        <f>'Бюджетное планирование (МФ)'!AR7</f>
        <v>1</v>
      </c>
      <c r="C7" s="92">
        <f>'ЛК ЕПБС (ФК)'!AN7</f>
        <v>1</v>
      </c>
      <c r="D7" s="119">
        <f t="shared" ref="D7:D69" si="0">ROUND(AVERAGE(B7:C7),1)</f>
        <v>1</v>
      </c>
      <c r="E7" s="93">
        <f t="shared" ref="E7:E70" si="1">IF(D7=1,1,IF(D7=1.5,2,IF(D7=2,3,IF(D7=3.5,4,))))</f>
        <v>1</v>
      </c>
    </row>
    <row r="8" spans="1:6" ht="15">
      <c r="A8" s="10" t="s">
        <v>997</v>
      </c>
      <c r="B8" s="131">
        <f>'Бюджетное планирование (МФ)'!AR8</f>
        <v>1</v>
      </c>
      <c r="C8" s="92">
        <f>'ЛК ЕПБС (ФК)'!AN8</f>
        <v>1</v>
      </c>
      <c r="D8" s="119">
        <f t="shared" si="0"/>
        <v>1</v>
      </c>
      <c r="E8" s="93">
        <f t="shared" si="1"/>
        <v>1</v>
      </c>
    </row>
    <row r="9" spans="1:6" ht="15">
      <c r="A9" s="10" t="s">
        <v>996</v>
      </c>
      <c r="B9" s="131">
        <f>'Бюджетное планирование (МФ)'!AR9</f>
        <v>1</v>
      </c>
      <c r="C9" s="92">
        <f>'ЛК ЕПБС (ФК)'!AN9</f>
        <v>1</v>
      </c>
      <c r="D9" s="119">
        <f t="shared" si="0"/>
        <v>1</v>
      </c>
      <c r="E9" s="93">
        <f t="shared" si="1"/>
        <v>1</v>
      </c>
    </row>
    <row r="10" spans="1:6" ht="15">
      <c r="A10" s="10" t="s">
        <v>995</v>
      </c>
      <c r="B10" s="131">
        <f>'Бюджетное планирование (МФ)'!AR10</f>
        <v>1</v>
      </c>
      <c r="C10" s="92">
        <f>'ЛК ЕПБС (ФК)'!AN10</f>
        <v>1</v>
      </c>
      <c r="D10" s="119">
        <f t="shared" si="0"/>
        <v>1</v>
      </c>
      <c r="E10" s="93">
        <f t="shared" si="1"/>
        <v>1</v>
      </c>
    </row>
    <row r="11" spans="1:6" ht="15">
      <c r="A11" s="10" t="s">
        <v>994</v>
      </c>
      <c r="B11" s="131">
        <f>'Бюджетное планирование (МФ)'!AR11</f>
        <v>1</v>
      </c>
      <c r="C11" s="92">
        <f>'ЛК ЕПБС (ФК)'!AN11</f>
        <v>1</v>
      </c>
      <c r="D11" s="119">
        <f t="shared" si="0"/>
        <v>1</v>
      </c>
      <c r="E11" s="93">
        <f t="shared" si="1"/>
        <v>1</v>
      </c>
    </row>
    <row r="12" spans="1:6" s="82" customFormat="1" ht="15">
      <c r="A12" s="17" t="s">
        <v>993</v>
      </c>
      <c r="B12" s="131">
        <f>'Бюджетное планирование (МФ)'!AR12</f>
        <v>1</v>
      </c>
      <c r="C12" s="88">
        <f>'ЛК ЕПБС (ФК)'!AN12</f>
        <v>1</v>
      </c>
      <c r="D12" s="118">
        <f t="shared" si="0"/>
        <v>1</v>
      </c>
      <c r="E12" s="93">
        <f t="shared" si="1"/>
        <v>1</v>
      </c>
    </row>
    <row r="13" spans="1:6" ht="15">
      <c r="A13" s="10" t="s">
        <v>992</v>
      </c>
      <c r="B13" s="131">
        <f>'Бюджетное планирование (МФ)'!AR13</f>
        <v>1</v>
      </c>
      <c r="C13" s="92">
        <f>'ЛК ЕПБС (ФК)'!AN13</f>
        <v>1</v>
      </c>
      <c r="D13" s="119">
        <f t="shared" si="0"/>
        <v>1</v>
      </c>
      <c r="E13" s="93">
        <f t="shared" si="1"/>
        <v>1</v>
      </c>
    </row>
    <row r="14" spans="1:6" ht="15">
      <c r="A14" s="77" t="s">
        <v>986</v>
      </c>
      <c r="B14" s="131">
        <f>'Бюджетное планирование (МФ)'!AR14</f>
        <v>1</v>
      </c>
      <c r="C14" s="92">
        <f>'ЛК ЕПБС (ФК)'!AN14</f>
        <v>1</v>
      </c>
      <c r="D14" s="119">
        <f t="shared" si="0"/>
        <v>1</v>
      </c>
      <c r="E14" s="93">
        <f t="shared" si="1"/>
        <v>1</v>
      </c>
    </row>
    <row r="15" spans="1:6" ht="15">
      <c r="A15" s="10" t="s">
        <v>706</v>
      </c>
      <c r="B15" s="131">
        <f>'Бюджетное планирование (МФ)'!AR15</f>
        <v>1</v>
      </c>
      <c r="C15" s="92">
        <f>'ЛК ЕПБС (ФК)'!AN15</f>
        <v>1</v>
      </c>
      <c r="D15" s="119">
        <f t="shared" si="0"/>
        <v>1</v>
      </c>
      <c r="E15" s="93">
        <f t="shared" si="1"/>
        <v>1</v>
      </c>
    </row>
    <row r="16" spans="1:6" ht="15">
      <c r="A16" s="10" t="s">
        <v>991</v>
      </c>
      <c r="B16" s="131">
        <f>'Бюджетное планирование (МФ)'!AR16</f>
        <v>1</v>
      </c>
      <c r="C16" s="92">
        <f>'ЛК ЕПБС (ФК)'!AN16</f>
        <v>1</v>
      </c>
      <c r="D16" s="119">
        <f t="shared" si="0"/>
        <v>1</v>
      </c>
      <c r="E16" s="93">
        <f t="shared" si="1"/>
        <v>1</v>
      </c>
    </row>
    <row r="17" spans="1:5" ht="15">
      <c r="A17" s="10" t="s">
        <v>990</v>
      </c>
      <c r="B17" s="131">
        <f>'Бюджетное планирование (МФ)'!AR17</f>
        <v>1</v>
      </c>
      <c r="C17" s="92">
        <f>'ЛК ЕПБС (ФК)'!AN17</f>
        <v>1</v>
      </c>
      <c r="D17" s="119">
        <f t="shared" si="0"/>
        <v>1</v>
      </c>
      <c r="E17" s="93">
        <f t="shared" si="1"/>
        <v>1</v>
      </c>
    </row>
    <row r="18" spans="1:5" ht="15">
      <c r="A18" s="10" t="s">
        <v>989</v>
      </c>
      <c r="B18" s="131">
        <f>'Бюджетное планирование (МФ)'!AR18</f>
        <v>1</v>
      </c>
      <c r="C18" s="92">
        <f>'ЛК ЕПБС (ФК)'!AN18</f>
        <v>1</v>
      </c>
      <c r="D18" s="119">
        <f t="shared" si="0"/>
        <v>1</v>
      </c>
      <c r="E18" s="93">
        <f t="shared" si="1"/>
        <v>1</v>
      </c>
    </row>
    <row r="19" spans="1:5" ht="15">
      <c r="A19" s="10" t="s">
        <v>988</v>
      </c>
      <c r="B19" s="131">
        <f>'Бюджетное планирование (МФ)'!AR19</f>
        <v>1</v>
      </c>
      <c r="C19" s="92">
        <f>'ЛК ЕПБС (ФК)'!AN19</f>
        <v>1</v>
      </c>
      <c r="D19" s="119">
        <f t="shared" si="0"/>
        <v>1</v>
      </c>
      <c r="E19" s="93">
        <f t="shared" si="1"/>
        <v>1</v>
      </c>
    </row>
    <row r="20" spans="1:5" ht="15">
      <c r="A20" s="10" t="s">
        <v>985</v>
      </c>
      <c r="B20" s="131">
        <f>'Бюджетное планирование (МФ)'!AR20</f>
        <v>1</v>
      </c>
      <c r="C20" s="92">
        <f>'ЛК ЕПБС (ФК)'!AN20</f>
        <v>1</v>
      </c>
      <c r="D20" s="119">
        <f t="shared" si="0"/>
        <v>1</v>
      </c>
      <c r="E20" s="93">
        <f t="shared" si="1"/>
        <v>1</v>
      </c>
    </row>
    <row r="21" spans="1:5" ht="15">
      <c r="A21" s="10" t="s">
        <v>984</v>
      </c>
      <c r="B21" s="131">
        <f>'Бюджетное планирование (МФ)'!AR21</f>
        <v>1</v>
      </c>
      <c r="C21" s="92">
        <f>'ЛК ЕПБС (ФК)'!AN21</f>
        <v>1</v>
      </c>
      <c r="D21" s="119">
        <f t="shared" si="0"/>
        <v>1</v>
      </c>
      <c r="E21" s="93">
        <f t="shared" si="1"/>
        <v>1</v>
      </c>
    </row>
    <row r="22" spans="1:5" ht="15">
      <c r="A22" s="10" t="s">
        <v>983</v>
      </c>
      <c r="B22" s="131">
        <f>'Бюджетное планирование (МФ)'!AR22</f>
        <v>1</v>
      </c>
      <c r="C22" s="92">
        <f>'ЛК ЕПБС (ФК)'!AN22</f>
        <v>1</v>
      </c>
      <c r="D22" s="119">
        <f t="shared" si="0"/>
        <v>1</v>
      </c>
      <c r="E22" s="93">
        <f t="shared" si="1"/>
        <v>1</v>
      </c>
    </row>
    <row r="23" spans="1:5" ht="15">
      <c r="A23" s="10" t="s">
        <v>982</v>
      </c>
      <c r="B23" s="131">
        <f>'Бюджетное планирование (МФ)'!AR23</f>
        <v>1</v>
      </c>
      <c r="C23" s="92">
        <f>'ЛК ЕПБС (ФК)'!AN23</f>
        <v>1</v>
      </c>
      <c r="D23" s="119">
        <f t="shared" si="0"/>
        <v>1</v>
      </c>
      <c r="E23" s="93">
        <f t="shared" si="1"/>
        <v>1</v>
      </c>
    </row>
    <row r="24" spans="1:5" ht="15">
      <c r="A24" s="10" t="s">
        <v>987</v>
      </c>
      <c r="B24" s="131">
        <f>'Бюджетное планирование (МФ)'!AR24</f>
        <v>1</v>
      </c>
      <c r="C24" s="92">
        <f>'ЛК ЕПБС (ФК)'!AN24</f>
        <v>1</v>
      </c>
      <c r="D24" s="119">
        <f t="shared" si="0"/>
        <v>1</v>
      </c>
      <c r="E24" s="93">
        <f t="shared" si="1"/>
        <v>1</v>
      </c>
    </row>
    <row r="25" spans="1:5" s="82" customFormat="1" ht="15">
      <c r="A25" s="17" t="s">
        <v>981</v>
      </c>
      <c r="B25" s="131">
        <f>'Бюджетное планирование (МФ)'!AR25</f>
        <v>1</v>
      </c>
      <c r="C25" s="88">
        <f>'ЛК ЕПБС (ФК)'!AN25</f>
        <v>1</v>
      </c>
      <c r="D25" s="118">
        <f t="shared" si="0"/>
        <v>1</v>
      </c>
      <c r="E25" s="93">
        <f t="shared" si="1"/>
        <v>1</v>
      </c>
    </row>
    <row r="26" spans="1:5" ht="15">
      <c r="A26" s="10" t="s">
        <v>980</v>
      </c>
      <c r="B26" s="131">
        <f>'Бюджетное планирование (МФ)'!AR26</f>
        <v>1</v>
      </c>
      <c r="C26" s="92">
        <f>'ЛК ЕПБС (ФК)'!AN26</f>
        <v>1</v>
      </c>
      <c r="D26" s="119">
        <f t="shared" si="0"/>
        <v>1</v>
      </c>
      <c r="E26" s="93">
        <f t="shared" si="1"/>
        <v>1</v>
      </c>
    </row>
    <row r="27" spans="1:5" ht="15">
      <c r="A27" s="10" t="s">
        <v>979</v>
      </c>
      <c r="B27" s="131">
        <f>'Бюджетное планирование (МФ)'!AR27</f>
        <v>1</v>
      </c>
      <c r="C27" s="92">
        <f>'ЛК ЕПБС (ФК)'!AN27</f>
        <v>1</v>
      </c>
      <c r="D27" s="119">
        <f t="shared" si="0"/>
        <v>1</v>
      </c>
      <c r="E27" s="93">
        <f t="shared" si="1"/>
        <v>1</v>
      </c>
    </row>
    <row r="28" spans="1:5" ht="15">
      <c r="A28" s="10" t="s">
        <v>978</v>
      </c>
      <c r="B28" s="131">
        <f>'Бюджетное планирование (МФ)'!AR28</f>
        <v>1</v>
      </c>
      <c r="C28" s="92">
        <f>'ЛК ЕПБС (ФК)'!AN28</f>
        <v>1</v>
      </c>
      <c r="D28" s="119">
        <f t="shared" si="0"/>
        <v>1</v>
      </c>
      <c r="E28" s="93">
        <f t="shared" si="1"/>
        <v>1</v>
      </c>
    </row>
    <row r="29" spans="1:5" ht="15">
      <c r="A29" s="10" t="s">
        <v>977</v>
      </c>
      <c r="B29" s="131">
        <f>'Бюджетное планирование (МФ)'!AR29</f>
        <v>1</v>
      </c>
      <c r="C29" s="92">
        <f>'ЛК ЕПБС (ФК)'!AN29</f>
        <v>1</v>
      </c>
      <c r="D29" s="119">
        <f t="shared" si="0"/>
        <v>1</v>
      </c>
      <c r="E29" s="93">
        <f t="shared" si="1"/>
        <v>1</v>
      </c>
    </row>
    <row r="30" spans="1:5" ht="15">
      <c r="A30" s="10" t="s">
        <v>976</v>
      </c>
      <c r="B30" s="131">
        <f>'Бюджетное планирование (МФ)'!AR30</f>
        <v>1</v>
      </c>
      <c r="C30" s="92">
        <f>'ЛК ЕПБС (ФК)'!AN30</f>
        <v>1</v>
      </c>
      <c r="D30" s="119">
        <f t="shared" si="0"/>
        <v>1</v>
      </c>
      <c r="E30" s="93">
        <f t="shared" si="1"/>
        <v>1</v>
      </c>
    </row>
    <row r="31" spans="1:5" s="82" customFormat="1" ht="15">
      <c r="A31" s="17" t="s">
        <v>975</v>
      </c>
      <c r="B31" s="131">
        <f>'Бюджетное планирование (МФ)'!AR31</f>
        <v>2</v>
      </c>
      <c r="C31" s="88">
        <f>'ЛК ЕПБС (ФК)'!AN31</f>
        <v>1</v>
      </c>
      <c r="D31" s="118">
        <f t="shared" si="0"/>
        <v>1.5</v>
      </c>
      <c r="E31" s="93">
        <f t="shared" si="1"/>
        <v>2</v>
      </c>
    </row>
    <row r="32" spans="1:5" ht="15">
      <c r="A32" s="10" t="s">
        <v>771</v>
      </c>
      <c r="B32" s="131">
        <f>'Бюджетное планирование (МФ)'!AR32</f>
        <v>2</v>
      </c>
      <c r="C32" s="92">
        <f>'ЛК ЕПБС (ФК)'!AN32</f>
        <v>1</v>
      </c>
      <c r="D32" s="119">
        <f t="shared" si="0"/>
        <v>1.5</v>
      </c>
      <c r="E32" s="93">
        <f t="shared" si="1"/>
        <v>2</v>
      </c>
    </row>
    <row r="33" spans="1:5" ht="15">
      <c r="A33" s="10" t="s">
        <v>974</v>
      </c>
      <c r="B33" s="131">
        <f>'Бюджетное планирование (МФ)'!AR33</f>
        <v>2</v>
      </c>
      <c r="C33" s="92">
        <f>'ЛК ЕПБС (ФК)'!AN33</f>
        <v>1</v>
      </c>
      <c r="D33" s="119">
        <f t="shared" si="0"/>
        <v>1.5</v>
      </c>
      <c r="E33" s="93">
        <f t="shared" si="1"/>
        <v>2</v>
      </c>
    </row>
    <row r="34" spans="1:5" ht="15">
      <c r="A34" s="10" t="s">
        <v>973</v>
      </c>
      <c r="B34" s="131">
        <f>'Бюджетное планирование (МФ)'!AR34</f>
        <v>2</v>
      </c>
      <c r="C34" s="92">
        <f>'ЛК ЕПБС (ФК)'!AN34</f>
        <v>1</v>
      </c>
      <c r="D34" s="119">
        <f t="shared" si="0"/>
        <v>1.5</v>
      </c>
      <c r="E34" s="93">
        <f t="shared" si="1"/>
        <v>2</v>
      </c>
    </row>
    <row r="35" spans="1:5" ht="15">
      <c r="A35" s="10" t="s">
        <v>972</v>
      </c>
      <c r="B35" s="131">
        <f>'Бюджетное планирование (МФ)'!AR35</f>
        <v>2</v>
      </c>
      <c r="C35" s="92">
        <f>'ЛК ЕПБС (ФК)'!AN35</f>
        <v>1</v>
      </c>
      <c r="D35" s="119">
        <f t="shared" si="0"/>
        <v>1.5</v>
      </c>
      <c r="E35" s="93">
        <f t="shared" si="1"/>
        <v>2</v>
      </c>
    </row>
    <row r="36" spans="1:5" ht="15">
      <c r="A36" s="10" t="s">
        <v>971</v>
      </c>
      <c r="B36" s="131">
        <f>'Бюджетное планирование (МФ)'!AR36</f>
        <v>2</v>
      </c>
      <c r="C36" s="92">
        <f>'ЛК ЕПБС (ФК)'!AN36</f>
        <v>1</v>
      </c>
      <c r="D36" s="119">
        <f t="shared" si="0"/>
        <v>1.5</v>
      </c>
      <c r="E36" s="93">
        <f t="shared" si="1"/>
        <v>2</v>
      </c>
    </row>
    <row r="37" spans="1:5" ht="15">
      <c r="A37" s="10" t="s">
        <v>970</v>
      </c>
      <c r="B37" s="131">
        <f>'Бюджетное планирование (МФ)'!AR37</f>
        <v>2</v>
      </c>
      <c r="C37" s="92">
        <f>'ЛК ЕПБС (ФК)'!AN37</f>
        <v>1</v>
      </c>
      <c r="D37" s="119">
        <f t="shared" si="0"/>
        <v>1.5</v>
      </c>
      <c r="E37" s="93">
        <f t="shared" si="1"/>
        <v>2</v>
      </c>
    </row>
    <row r="38" spans="1:5" ht="15">
      <c r="A38" s="10" t="s">
        <v>969</v>
      </c>
      <c r="B38" s="131">
        <f>'Бюджетное планирование (МФ)'!AR38</f>
        <v>2</v>
      </c>
      <c r="C38" s="92">
        <f>'ЛК ЕПБС (ФК)'!AN38</f>
        <v>1</v>
      </c>
      <c r="D38" s="119">
        <f t="shared" si="0"/>
        <v>1.5</v>
      </c>
      <c r="E38" s="93">
        <f t="shared" si="1"/>
        <v>2</v>
      </c>
    </row>
    <row r="39" spans="1:5" ht="15">
      <c r="A39" s="10" t="s">
        <v>968</v>
      </c>
      <c r="B39" s="131">
        <f>'Бюджетное планирование (МФ)'!AR39</f>
        <v>2</v>
      </c>
      <c r="C39" s="92">
        <f>'ЛК ЕПБС (ФК)'!AN39</f>
        <v>1</v>
      </c>
      <c r="D39" s="119">
        <f t="shared" si="0"/>
        <v>1.5</v>
      </c>
      <c r="E39" s="93">
        <f t="shared" si="1"/>
        <v>2</v>
      </c>
    </row>
    <row r="40" spans="1:5" s="82" customFormat="1" ht="15.75" customHeight="1">
      <c r="A40" s="38" t="s">
        <v>967</v>
      </c>
      <c r="B40" s="131">
        <f>'Бюджетное планирование (МФ)'!AR40</f>
        <v>1</v>
      </c>
      <c r="C40" s="88">
        <f>'ЛК ЕПБС (ФК)'!AN40</f>
        <v>1</v>
      </c>
      <c r="D40" s="118">
        <f t="shared" si="0"/>
        <v>1</v>
      </c>
      <c r="E40" s="93">
        <f t="shared" si="1"/>
        <v>1</v>
      </c>
    </row>
    <row r="41" spans="1:5" ht="15">
      <c r="A41" s="10" t="s">
        <v>966</v>
      </c>
      <c r="B41" s="131">
        <f>'Бюджетное планирование (МФ)'!AR41</f>
        <v>1</v>
      </c>
      <c r="C41" s="92">
        <f>'ЛК ЕПБС (ФК)'!AN41</f>
        <v>1</v>
      </c>
      <c r="D41" s="119">
        <f t="shared" si="0"/>
        <v>1</v>
      </c>
      <c r="E41" s="93">
        <f t="shared" si="1"/>
        <v>1</v>
      </c>
    </row>
    <row r="42" spans="1:5" ht="15">
      <c r="A42" s="10" t="s">
        <v>963</v>
      </c>
      <c r="B42" s="131">
        <f>'Бюджетное планирование (МФ)'!AR42</f>
        <v>1</v>
      </c>
      <c r="C42" s="92">
        <f>'ЛК ЕПБС (ФК)'!AN42</f>
        <v>1</v>
      </c>
      <c r="D42" s="119">
        <f t="shared" si="0"/>
        <v>1</v>
      </c>
      <c r="E42" s="93">
        <f t="shared" si="1"/>
        <v>1</v>
      </c>
    </row>
    <row r="43" spans="1:5" ht="15">
      <c r="A43" s="10" t="s">
        <v>965</v>
      </c>
      <c r="B43" s="131">
        <f>'Бюджетное планирование (МФ)'!AR43</f>
        <v>1</v>
      </c>
      <c r="C43" s="92">
        <f>'ЛК ЕПБС (ФК)'!AN43</f>
        <v>1</v>
      </c>
      <c r="D43" s="119">
        <f t="shared" si="0"/>
        <v>1</v>
      </c>
      <c r="E43" s="93">
        <f t="shared" si="1"/>
        <v>1</v>
      </c>
    </row>
    <row r="44" spans="1:5" ht="15">
      <c r="A44" s="10" t="s">
        <v>964</v>
      </c>
      <c r="B44" s="131">
        <f>'Бюджетное планирование (МФ)'!AR44</f>
        <v>1</v>
      </c>
      <c r="C44" s="92">
        <f>'ЛК ЕПБС (ФК)'!AN44</f>
        <v>1</v>
      </c>
      <c r="D44" s="119">
        <f t="shared" si="0"/>
        <v>1</v>
      </c>
      <c r="E44" s="93">
        <f t="shared" si="1"/>
        <v>1</v>
      </c>
    </row>
    <row r="45" spans="1:5" ht="15">
      <c r="A45" s="10" t="s">
        <v>962</v>
      </c>
      <c r="B45" s="131">
        <f>'Бюджетное планирование (МФ)'!AR45</f>
        <v>1</v>
      </c>
      <c r="C45" s="92">
        <f>'ЛК ЕПБС (ФК)'!AN45</f>
        <v>1</v>
      </c>
      <c r="D45" s="119">
        <f t="shared" si="0"/>
        <v>1</v>
      </c>
      <c r="E45" s="93">
        <f t="shared" si="1"/>
        <v>1</v>
      </c>
    </row>
    <row r="46" spans="1:5" ht="15">
      <c r="A46" s="10" t="s">
        <v>961</v>
      </c>
      <c r="B46" s="131">
        <f>'Бюджетное планирование (МФ)'!AR46</f>
        <v>1</v>
      </c>
      <c r="C46" s="92">
        <f>'ЛК ЕПБС (ФК)'!AN46</f>
        <v>1</v>
      </c>
      <c r="D46" s="119">
        <f t="shared" si="0"/>
        <v>1</v>
      </c>
      <c r="E46" s="93">
        <f t="shared" si="1"/>
        <v>1</v>
      </c>
    </row>
    <row r="47" spans="1:5" ht="15">
      <c r="A47" s="10" t="s">
        <v>960</v>
      </c>
      <c r="B47" s="131">
        <f>'Бюджетное планирование (МФ)'!AR47</f>
        <v>1</v>
      </c>
      <c r="C47" s="92">
        <f>'ЛК ЕПБС (ФК)'!AN47</f>
        <v>1</v>
      </c>
      <c r="D47" s="119">
        <f t="shared" si="0"/>
        <v>1</v>
      </c>
      <c r="E47" s="93">
        <f t="shared" si="1"/>
        <v>1</v>
      </c>
    </row>
    <row r="48" spans="1:5" ht="15">
      <c r="A48" s="10" t="s">
        <v>959</v>
      </c>
      <c r="B48" s="131">
        <f>'Бюджетное планирование (МФ)'!AR48</f>
        <v>1</v>
      </c>
      <c r="C48" s="92">
        <f>'ЛК ЕПБС (ФК)'!AN48</f>
        <v>1</v>
      </c>
      <c r="D48" s="119">
        <f t="shared" si="0"/>
        <v>1</v>
      </c>
      <c r="E48" s="93">
        <f t="shared" si="1"/>
        <v>1</v>
      </c>
    </row>
    <row r="49" spans="1:5" ht="15">
      <c r="A49" s="10" t="s">
        <v>958</v>
      </c>
      <c r="B49" s="131">
        <f>'Бюджетное планирование (МФ)'!AR49</f>
        <v>1</v>
      </c>
      <c r="C49" s="92">
        <f>'ЛК ЕПБС (ФК)'!AN49</f>
        <v>1</v>
      </c>
      <c r="D49" s="119">
        <f t="shared" si="0"/>
        <v>1</v>
      </c>
      <c r="E49" s="93">
        <f t="shared" si="1"/>
        <v>1</v>
      </c>
    </row>
    <row r="50" spans="1:5" s="82" customFormat="1" ht="18.75" customHeight="1">
      <c r="A50" s="38" t="s">
        <v>957</v>
      </c>
      <c r="B50" s="131">
        <f>'Бюджетное планирование (МФ)'!AR50</f>
        <v>1</v>
      </c>
      <c r="C50" s="88">
        <f>'ЛК ЕПБС (ФК)'!AN50</f>
        <v>1</v>
      </c>
      <c r="D50" s="118">
        <f t="shared" si="0"/>
        <v>1</v>
      </c>
      <c r="E50" s="93">
        <f t="shared" si="1"/>
        <v>1</v>
      </c>
    </row>
    <row r="51" spans="1:5" s="122" customFormat="1" ht="15">
      <c r="A51" s="10" t="s">
        <v>956</v>
      </c>
      <c r="B51" s="131">
        <f>'Бюджетное планирование (МФ)'!AR51</f>
        <v>1</v>
      </c>
      <c r="C51" s="92">
        <f>'ЛК ЕПБС (ФК)'!AN51</f>
        <v>1</v>
      </c>
      <c r="D51" s="132">
        <f t="shared" si="0"/>
        <v>1</v>
      </c>
      <c r="E51" s="93">
        <f t="shared" si="1"/>
        <v>1</v>
      </c>
    </row>
    <row r="52" spans="1:5" s="122" customFormat="1" ht="15">
      <c r="A52" s="10" t="s">
        <v>955</v>
      </c>
      <c r="B52" s="131">
        <f>'Бюджетное планирование (МФ)'!AR52</f>
        <v>1</v>
      </c>
      <c r="C52" s="92">
        <f>'ЛК ЕПБС (ФК)'!AN52</f>
        <v>1</v>
      </c>
      <c r="D52" s="132">
        <f t="shared" si="0"/>
        <v>1</v>
      </c>
      <c r="E52" s="93">
        <f t="shared" si="1"/>
        <v>1</v>
      </c>
    </row>
    <row r="53" spans="1:5" s="122" customFormat="1" ht="15">
      <c r="A53" s="10" t="s">
        <v>954</v>
      </c>
      <c r="B53" s="131">
        <f>'Бюджетное планирование (МФ)'!AR53</f>
        <v>1</v>
      </c>
      <c r="C53" s="92">
        <f>'ЛК ЕПБС (ФК)'!AN53</f>
        <v>1</v>
      </c>
      <c r="D53" s="132">
        <f t="shared" si="0"/>
        <v>1</v>
      </c>
      <c r="E53" s="93">
        <f t="shared" si="1"/>
        <v>1</v>
      </c>
    </row>
    <row r="54" spans="1:5" s="122" customFormat="1" ht="15">
      <c r="A54" s="10" t="s">
        <v>953</v>
      </c>
      <c r="B54" s="131">
        <f>'Бюджетное планирование (МФ)'!AR54</f>
        <v>1</v>
      </c>
      <c r="C54" s="92">
        <f>'ЛК ЕПБС (ФК)'!AN54</f>
        <v>1</v>
      </c>
      <c r="D54" s="132">
        <f t="shared" si="0"/>
        <v>1</v>
      </c>
      <c r="E54" s="93">
        <f t="shared" si="1"/>
        <v>1</v>
      </c>
    </row>
    <row r="55" spans="1:5" s="122" customFormat="1" ht="15">
      <c r="A55" s="10" t="s">
        <v>952</v>
      </c>
      <c r="B55" s="131">
        <f>'Бюджетное планирование (МФ)'!AR55</f>
        <v>1</v>
      </c>
      <c r="C55" s="92">
        <f>'ЛК ЕПБС (ФК)'!AN55</f>
        <v>1</v>
      </c>
      <c r="D55" s="132">
        <f t="shared" si="0"/>
        <v>1</v>
      </c>
      <c r="E55" s="93">
        <f t="shared" si="1"/>
        <v>1</v>
      </c>
    </row>
    <row r="56" spans="1:5" s="122" customFormat="1" ht="15">
      <c r="A56" s="10" t="s">
        <v>951</v>
      </c>
      <c r="B56" s="131">
        <f>'Бюджетное планирование (МФ)'!AR56</f>
        <v>1</v>
      </c>
      <c r="C56" s="92">
        <f>'ЛК ЕПБС (ФК)'!AN56</f>
        <v>1</v>
      </c>
      <c r="D56" s="132">
        <f t="shared" si="0"/>
        <v>1</v>
      </c>
      <c r="E56" s="93">
        <f t="shared" si="1"/>
        <v>1</v>
      </c>
    </row>
    <row r="57" spans="1:5" s="122" customFormat="1" ht="15">
      <c r="A57" s="10" t="s">
        <v>949</v>
      </c>
      <c r="B57" s="131">
        <f>'Бюджетное планирование (МФ)'!AR57</f>
        <v>1</v>
      </c>
      <c r="C57" s="92">
        <f>'ЛК ЕПБС (ФК)'!AN57</f>
        <v>1</v>
      </c>
      <c r="D57" s="132">
        <f t="shared" si="0"/>
        <v>1</v>
      </c>
      <c r="E57" s="93">
        <f t="shared" si="1"/>
        <v>1</v>
      </c>
    </row>
    <row r="58" spans="1:5" s="122" customFormat="1" ht="15">
      <c r="A58" s="10" t="s">
        <v>950</v>
      </c>
      <c r="B58" s="131">
        <f>'Бюджетное планирование (МФ)'!AR58</f>
        <v>1</v>
      </c>
      <c r="C58" s="92">
        <f>'ЛК ЕПБС (ФК)'!AN58</f>
        <v>1</v>
      </c>
      <c r="D58" s="132">
        <f t="shared" si="0"/>
        <v>1</v>
      </c>
      <c r="E58" s="93">
        <f t="shared" si="1"/>
        <v>1</v>
      </c>
    </row>
    <row r="59" spans="1:5" s="122" customFormat="1" ht="15">
      <c r="A59" s="10" t="s">
        <v>948</v>
      </c>
      <c r="B59" s="131">
        <f>'Бюджетное планирование (МФ)'!AR59</f>
        <v>1</v>
      </c>
      <c r="C59" s="92">
        <f>'ЛК ЕПБС (ФК)'!AN59</f>
        <v>1</v>
      </c>
      <c r="D59" s="132">
        <f t="shared" si="0"/>
        <v>1</v>
      </c>
      <c r="E59" s="93">
        <f t="shared" si="1"/>
        <v>1</v>
      </c>
    </row>
    <row r="60" spans="1:5" s="122" customFormat="1" ht="15">
      <c r="A60" s="10" t="s">
        <v>883</v>
      </c>
      <c r="B60" s="131">
        <f>'Бюджетное планирование (МФ)'!AR60</f>
        <v>1</v>
      </c>
      <c r="C60" s="92">
        <f>'ЛК ЕПБС (ФК)'!AN60</f>
        <v>1</v>
      </c>
      <c r="D60" s="132">
        <f t="shared" si="0"/>
        <v>1</v>
      </c>
      <c r="E60" s="93">
        <f t="shared" si="1"/>
        <v>1</v>
      </c>
    </row>
    <row r="61" spans="1:5" s="122" customFormat="1" ht="15">
      <c r="A61" s="10" t="s">
        <v>947</v>
      </c>
      <c r="B61" s="131">
        <f>'Бюджетное планирование (МФ)'!AR61</f>
        <v>1</v>
      </c>
      <c r="C61" s="92">
        <f>'ЛК ЕПБС (ФК)'!AN61</f>
        <v>1</v>
      </c>
      <c r="D61" s="132">
        <f t="shared" si="0"/>
        <v>1</v>
      </c>
      <c r="E61" s="93">
        <f t="shared" si="1"/>
        <v>1</v>
      </c>
    </row>
    <row r="62" spans="1:5" s="122" customFormat="1" ht="15">
      <c r="A62" s="10" t="s">
        <v>946</v>
      </c>
      <c r="B62" s="131">
        <f>'Бюджетное планирование (МФ)'!AR62</f>
        <v>1</v>
      </c>
      <c r="C62" s="92">
        <f>'ЛК ЕПБС (ФК)'!AN62</f>
        <v>1</v>
      </c>
      <c r="D62" s="132">
        <f t="shared" si="0"/>
        <v>1</v>
      </c>
      <c r="E62" s="93">
        <f t="shared" si="1"/>
        <v>1</v>
      </c>
    </row>
    <row r="63" spans="1:5" s="122" customFormat="1" ht="12.75" customHeight="1">
      <c r="A63" s="10" t="s">
        <v>945</v>
      </c>
      <c r="B63" s="131">
        <f>'Бюджетное планирование (МФ)'!AR63</f>
        <v>1</v>
      </c>
      <c r="C63" s="92">
        <f>'ЛК ЕПБС (ФК)'!AN63</f>
        <v>1</v>
      </c>
      <c r="D63" s="132">
        <f t="shared" si="0"/>
        <v>1</v>
      </c>
      <c r="E63" s="93">
        <f t="shared" si="1"/>
        <v>1</v>
      </c>
    </row>
    <row r="64" spans="1:5" s="82" customFormat="1" ht="15">
      <c r="A64" s="96" t="s">
        <v>944</v>
      </c>
      <c r="B64" s="131">
        <f>'Бюджетное планирование (МФ)'!AR64</f>
        <v>2</v>
      </c>
      <c r="C64" s="88">
        <f>'ЛК ЕПБС (ФК)'!AN64</f>
        <v>1</v>
      </c>
      <c r="D64" s="118">
        <f t="shared" si="0"/>
        <v>1.5</v>
      </c>
      <c r="E64" s="93">
        <f t="shared" si="1"/>
        <v>2</v>
      </c>
    </row>
    <row r="65" spans="1:5" ht="15">
      <c r="A65" s="78" t="s">
        <v>938</v>
      </c>
      <c r="B65" s="131">
        <f>'Бюджетное планирование (МФ)'!AR65</f>
        <v>1</v>
      </c>
      <c r="C65" s="92">
        <f>'ЛК ЕПБС (ФК)'!AN65</f>
        <v>1</v>
      </c>
      <c r="D65" s="119">
        <f t="shared" si="0"/>
        <v>1</v>
      </c>
      <c r="E65" s="93">
        <f t="shared" si="1"/>
        <v>1</v>
      </c>
    </row>
    <row r="66" spans="1:5" ht="15">
      <c r="A66" s="78" t="s">
        <v>934</v>
      </c>
      <c r="B66" s="131">
        <f>'Бюджетное планирование (МФ)'!AR66</f>
        <v>1</v>
      </c>
      <c r="C66" s="92">
        <f>'ЛК ЕПБС (ФК)'!AN66</f>
        <v>1</v>
      </c>
      <c r="D66" s="119">
        <f t="shared" si="0"/>
        <v>1</v>
      </c>
      <c r="E66" s="93">
        <f t="shared" si="1"/>
        <v>1</v>
      </c>
    </row>
    <row r="67" spans="1:5" ht="15">
      <c r="A67" s="78" t="s">
        <v>933</v>
      </c>
      <c r="B67" s="131">
        <f>'Бюджетное планирование (МФ)'!AR67</f>
        <v>2</v>
      </c>
      <c r="C67" s="92">
        <f>'ЛК ЕПБС (ФК)'!AN67</f>
        <v>1</v>
      </c>
      <c r="D67" s="119">
        <f t="shared" si="0"/>
        <v>1.5</v>
      </c>
      <c r="E67" s="93">
        <f t="shared" si="1"/>
        <v>2</v>
      </c>
    </row>
    <row r="68" spans="1:5" ht="18" customHeight="1">
      <c r="A68" s="140" t="s">
        <v>943</v>
      </c>
      <c r="B68" s="131">
        <f>'Бюджетное планирование (МФ)'!AR68</f>
        <v>2</v>
      </c>
      <c r="C68" s="92">
        <f>'ЛК ЕПБС (ФК)'!AN68</f>
        <v>1</v>
      </c>
      <c r="D68" s="119">
        <f t="shared" si="0"/>
        <v>1.5</v>
      </c>
      <c r="E68" s="93">
        <f t="shared" si="1"/>
        <v>2</v>
      </c>
    </row>
    <row r="69" spans="1:5" ht="15">
      <c r="A69" s="78" t="s">
        <v>942</v>
      </c>
      <c r="B69" s="131">
        <f>'Бюджетное планирование (МФ)'!AR69</f>
        <v>1</v>
      </c>
      <c r="C69" s="92">
        <f>'ЛК ЕПБС (ФК)'!AN69</f>
        <v>1</v>
      </c>
      <c r="D69" s="119">
        <f t="shared" si="0"/>
        <v>1</v>
      </c>
      <c r="E69" s="93">
        <f t="shared" si="1"/>
        <v>1</v>
      </c>
    </row>
    <row r="70" spans="1:5" ht="15">
      <c r="A70" s="78" t="s">
        <v>941</v>
      </c>
      <c r="B70" s="131">
        <f>'Бюджетное планирование (МФ)'!AR70</f>
        <v>1</v>
      </c>
      <c r="C70" s="92">
        <f>'ЛК ЕПБС (ФК)'!AN70</f>
        <v>1</v>
      </c>
      <c r="D70" s="119">
        <f t="shared" ref="D70:D133" si="2">ROUND(AVERAGE(B70:C70),1)</f>
        <v>1</v>
      </c>
      <c r="E70" s="93">
        <f t="shared" si="1"/>
        <v>1</v>
      </c>
    </row>
    <row r="71" spans="1:5" ht="15">
      <c r="A71" s="78" t="s">
        <v>940</v>
      </c>
      <c r="B71" s="131">
        <f>'Бюджетное планирование (МФ)'!AR71</f>
        <v>1</v>
      </c>
      <c r="C71" s="92">
        <f>'ЛК ЕПБС (ФК)'!AN71</f>
        <v>1</v>
      </c>
      <c r="D71" s="119">
        <f t="shared" si="2"/>
        <v>1</v>
      </c>
      <c r="E71" s="93">
        <f t="shared" ref="E71:E134" si="3">IF(D71=1,1,IF(D71=1.5,2,IF(D71=2,3,IF(D71=3.5,4,))))</f>
        <v>1</v>
      </c>
    </row>
    <row r="72" spans="1:5" ht="15">
      <c r="A72" s="78" t="s">
        <v>939</v>
      </c>
      <c r="B72" s="131">
        <f>'Бюджетное планирование (МФ)'!AR72</f>
        <v>1</v>
      </c>
      <c r="C72" s="92">
        <f>'ЛК ЕПБС (ФК)'!AN72</f>
        <v>1</v>
      </c>
      <c r="D72" s="119">
        <f t="shared" si="2"/>
        <v>1</v>
      </c>
      <c r="E72" s="93">
        <f t="shared" si="3"/>
        <v>1</v>
      </c>
    </row>
    <row r="73" spans="1:5" ht="15">
      <c r="A73" s="78" t="s">
        <v>937</v>
      </c>
      <c r="B73" s="131">
        <f>'Бюджетное планирование (МФ)'!AR73</f>
        <v>1</v>
      </c>
      <c r="C73" s="92">
        <f>'ЛК ЕПБС (ФК)'!AN73</f>
        <v>1</v>
      </c>
      <c r="D73" s="119">
        <f t="shared" si="2"/>
        <v>1</v>
      </c>
      <c r="E73" s="93">
        <f t="shared" si="3"/>
        <v>1</v>
      </c>
    </row>
    <row r="74" spans="1:5" ht="15">
      <c r="A74" s="78" t="s">
        <v>936</v>
      </c>
      <c r="B74" s="131">
        <f>'Бюджетное планирование (МФ)'!AR74</f>
        <v>1</v>
      </c>
      <c r="C74" s="92">
        <f>'ЛК ЕПБС (ФК)'!AN74</f>
        <v>1</v>
      </c>
      <c r="D74" s="119">
        <f t="shared" si="2"/>
        <v>1</v>
      </c>
      <c r="E74" s="93">
        <f t="shared" si="3"/>
        <v>1</v>
      </c>
    </row>
    <row r="75" spans="1:5" ht="15">
      <c r="A75" s="78" t="s">
        <v>935</v>
      </c>
      <c r="B75" s="131">
        <f>'Бюджетное планирование (МФ)'!AR75</f>
        <v>1</v>
      </c>
      <c r="C75" s="92">
        <f>'ЛК ЕПБС (ФК)'!AN75</f>
        <v>1</v>
      </c>
      <c r="D75" s="119">
        <f t="shared" si="2"/>
        <v>1</v>
      </c>
      <c r="E75" s="93">
        <f t="shared" si="3"/>
        <v>1</v>
      </c>
    </row>
    <row r="76" spans="1:5" ht="15">
      <c r="A76" s="78" t="s">
        <v>932</v>
      </c>
      <c r="B76" s="131">
        <f>'Бюджетное планирование (МФ)'!AR76</f>
        <v>1</v>
      </c>
      <c r="C76" s="92">
        <f>'ЛК ЕПБС (ФК)'!AN76</f>
        <v>1</v>
      </c>
      <c r="D76" s="119">
        <f t="shared" si="2"/>
        <v>1</v>
      </c>
      <c r="E76" s="93">
        <f t="shared" si="3"/>
        <v>1</v>
      </c>
    </row>
    <row r="77" spans="1:5" ht="15">
      <c r="A77" s="78" t="s">
        <v>931</v>
      </c>
      <c r="B77" s="131">
        <f>'Бюджетное планирование (МФ)'!AR77</f>
        <v>2</v>
      </c>
      <c r="C77" s="92">
        <f>'ЛК ЕПБС (ФК)'!AN77</f>
        <v>1</v>
      </c>
      <c r="D77" s="119">
        <f t="shared" si="2"/>
        <v>1.5</v>
      </c>
      <c r="E77" s="93">
        <f t="shared" si="3"/>
        <v>2</v>
      </c>
    </row>
    <row r="78" spans="1:5" ht="15">
      <c r="A78" s="78" t="s">
        <v>930</v>
      </c>
      <c r="B78" s="131">
        <f>'Бюджетное планирование (МФ)'!AR78</f>
        <v>1</v>
      </c>
      <c r="C78" s="92">
        <f>'ЛК ЕПБС (ФК)'!AN78</f>
        <v>1</v>
      </c>
      <c r="D78" s="119">
        <f t="shared" si="2"/>
        <v>1</v>
      </c>
      <c r="E78" s="93">
        <f t="shared" si="3"/>
        <v>1</v>
      </c>
    </row>
    <row r="79" spans="1:5" ht="15">
      <c r="A79" s="78" t="s">
        <v>929</v>
      </c>
      <c r="B79" s="131">
        <f>'Бюджетное планирование (МФ)'!AR79</f>
        <v>1</v>
      </c>
      <c r="C79" s="92">
        <f>'ЛК ЕПБС (ФК)'!AN79</f>
        <v>1</v>
      </c>
      <c r="D79" s="119">
        <f t="shared" si="2"/>
        <v>1</v>
      </c>
      <c r="E79" s="93">
        <f t="shared" si="3"/>
        <v>1</v>
      </c>
    </row>
    <row r="80" spans="1:5" s="82" customFormat="1" ht="15">
      <c r="A80" s="35" t="s">
        <v>928</v>
      </c>
      <c r="B80" s="131">
        <f>'Бюджетное планирование (МФ)'!AR80</f>
        <v>2</v>
      </c>
      <c r="C80" s="88">
        <f>'ЛК ЕПБС (ФК)'!AN80</f>
        <v>1</v>
      </c>
      <c r="D80" s="118">
        <f t="shared" si="2"/>
        <v>1.5</v>
      </c>
      <c r="E80" s="93">
        <f t="shared" si="3"/>
        <v>2</v>
      </c>
    </row>
    <row r="81" spans="1:5" ht="15">
      <c r="A81" s="78" t="s">
        <v>927</v>
      </c>
      <c r="B81" s="131">
        <f>'Бюджетное планирование (МФ)'!AR81</f>
        <v>2</v>
      </c>
      <c r="C81" s="92">
        <f>'ЛК ЕПБС (ФК)'!AN81</f>
        <v>1</v>
      </c>
      <c r="D81" s="119">
        <f t="shared" si="2"/>
        <v>1.5</v>
      </c>
      <c r="E81" s="93">
        <f t="shared" si="3"/>
        <v>2</v>
      </c>
    </row>
    <row r="82" spans="1:5" ht="15">
      <c r="A82" s="10" t="s">
        <v>926</v>
      </c>
      <c r="B82" s="131">
        <f>'Бюджетное планирование (МФ)'!AR82</f>
        <v>2</v>
      </c>
      <c r="C82" s="92">
        <f>'ЛК ЕПБС (ФК)'!AN82</f>
        <v>1</v>
      </c>
      <c r="D82" s="119">
        <f t="shared" si="2"/>
        <v>1.5</v>
      </c>
      <c r="E82" s="93">
        <f t="shared" si="3"/>
        <v>2</v>
      </c>
    </row>
    <row r="83" spans="1:5" ht="15">
      <c r="A83" s="78" t="s">
        <v>924</v>
      </c>
      <c r="B83" s="131">
        <f>'Бюджетное планирование (МФ)'!AR83</f>
        <v>2</v>
      </c>
      <c r="C83" s="92">
        <f>'ЛК ЕПБС (ФК)'!AN83</f>
        <v>1</v>
      </c>
      <c r="D83" s="119">
        <f t="shared" si="2"/>
        <v>1.5</v>
      </c>
      <c r="E83" s="93">
        <f t="shared" si="3"/>
        <v>2</v>
      </c>
    </row>
    <row r="84" spans="1:5" ht="15">
      <c r="A84" s="10" t="s">
        <v>925</v>
      </c>
      <c r="B84" s="131">
        <f>'Бюджетное планирование (МФ)'!AR84</f>
        <v>2</v>
      </c>
      <c r="C84" s="92">
        <f>'ЛК ЕПБС (ФК)'!AN84</f>
        <v>1</v>
      </c>
      <c r="D84" s="119">
        <f t="shared" si="2"/>
        <v>1.5</v>
      </c>
      <c r="E84" s="93">
        <f t="shared" si="3"/>
        <v>2</v>
      </c>
    </row>
    <row r="85" spans="1:5" ht="15">
      <c r="A85" s="10" t="s">
        <v>923</v>
      </c>
      <c r="B85" s="131">
        <f>'Бюджетное планирование (МФ)'!AR85</f>
        <v>2</v>
      </c>
      <c r="C85" s="92">
        <f>'ЛК ЕПБС (ФК)'!AN85</f>
        <v>1</v>
      </c>
      <c r="D85" s="119">
        <f t="shared" si="2"/>
        <v>1.5</v>
      </c>
      <c r="E85" s="93">
        <f t="shared" si="3"/>
        <v>2</v>
      </c>
    </row>
    <row r="86" spans="1:5" ht="15">
      <c r="A86" s="78" t="s">
        <v>922</v>
      </c>
      <c r="B86" s="131">
        <f>'Бюджетное планирование (МФ)'!AR86</f>
        <v>2</v>
      </c>
      <c r="C86" s="92">
        <f>'ЛК ЕПБС (ФК)'!AN86</f>
        <v>1</v>
      </c>
      <c r="D86" s="119">
        <f t="shared" si="2"/>
        <v>1.5</v>
      </c>
      <c r="E86" s="93">
        <f t="shared" si="3"/>
        <v>2</v>
      </c>
    </row>
    <row r="87" spans="1:5" ht="15">
      <c r="A87" s="10" t="s">
        <v>921</v>
      </c>
      <c r="B87" s="131">
        <f>'Бюджетное планирование (МФ)'!AR87</f>
        <v>2</v>
      </c>
      <c r="C87" s="92">
        <f>'ЛК ЕПБС (ФК)'!AN87</f>
        <v>1</v>
      </c>
      <c r="D87" s="119">
        <f t="shared" si="2"/>
        <v>1.5</v>
      </c>
      <c r="E87" s="93">
        <f t="shared" si="3"/>
        <v>2</v>
      </c>
    </row>
    <row r="88" spans="1:5" s="82" customFormat="1" ht="15">
      <c r="A88" s="35" t="s">
        <v>920</v>
      </c>
      <c r="B88" s="131">
        <f>'Бюджетное планирование (МФ)'!AR88</f>
        <v>1</v>
      </c>
      <c r="C88" s="88">
        <f>'ЛК ЕПБС (ФК)'!AN88</f>
        <v>1</v>
      </c>
      <c r="D88" s="118">
        <f t="shared" si="2"/>
        <v>1</v>
      </c>
      <c r="E88" s="93">
        <f t="shared" si="3"/>
        <v>1</v>
      </c>
    </row>
    <row r="89" spans="1:5" ht="15">
      <c r="A89" s="10" t="s">
        <v>918</v>
      </c>
      <c r="B89" s="131">
        <f>'Бюджетное планирование (МФ)'!AR89</f>
        <v>1</v>
      </c>
      <c r="C89" s="92">
        <f>'ЛК ЕПБС (ФК)'!AN89</f>
        <v>1</v>
      </c>
      <c r="D89" s="119">
        <f t="shared" si="2"/>
        <v>1</v>
      </c>
      <c r="E89" s="93">
        <f t="shared" si="3"/>
        <v>1</v>
      </c>
    </row>
    <row r="90" spans="1:5" ht="15">
      <c r="A90" s="10" t="s">
        <v>917</v>
      </c>
      <c r="B90" s="131">
        <f>'Бюджетное планирование (МФ)'!AR90</f>
        <v>1</v>
      </c>
      <c r="C90" s="92">
        <f>'ЛК ЕПБС (ФК)'!AN90</f>
        <v>1</v>
      </c>
      <c r="D90" s="119">
        <f t="shared" si="2"/>
        <v>1</v>
      </c>
      <c r="E90" s="93">
        <f t="shared" si="3"/>
        <v>1</v>
      </c>
    </row>
    <row r="91" spans="1:5" ht="15">
      <c r="A91" s="10" t="s">
        <v>915</v>
      </c>
      <c r="B91" s="131">
        <f>'Бюджетное планирование (МФ)'!AR91</f>
        <v>1</v>
      </c>
      <c r="C91" s="92">
        <f>'ЛК ЕПБС (ФК)'!AN91</f>
        <v>1</v>
      </c>
      <c r="D91" s="119">
        <f t="shared" si="2"/>
        <v>1</v>
      </c>
      <c r="E91" s="93">
        <f t="shared" si="3"/>
        <v>1</v>
      </c>
    </row>
    <row r="92" spans="1:5" ht="15">
      <c r="A92" s="10" t="s">
        <v>916</v>
      </c>
      <c r="B92" s="131">
        <f>'Бюджетное планирование (МФ)'!AR92</f>
        <v>1</v>
      </c>
      <c r="C92" s="92">
        <f>'ЛК ЕПБС (ФК)'!AN92</f>
        <v>1</v>
      </c>
      <c r="D92" s="119">
        <f t="shared" si="2"/>
        <v>1</v>
      </c>
      <c r="E92" s="93">
        <f t="shared" si="3"/>
        <v>1</v>
      </c>
    </row>
    <row r="93" spans="1:5" ht="15">
      <c r="A93" s="10" t="s">
        <v>919</v>
      </c>
      <c r="B93" s="131">
        <f>'Бюджетное планирование (МФ)'!AR93</f>
        <v>1</v>
      </c>
      <c r="C93" s="92">
        <f>'ЛК ЕПБС (ФК)'!AN93</f>
        <v>1</v>
      </c>
      <c r="D93" s="119">
        <f t="shared" si="2"/>
        <v>1</v>
      </c>
      <c r="E93" s="93">
        <f t="shared" si="3"/>
        <v>1</v>
      </c>
    </row>
    <row r="94" spans="1:5" ht="15">
      <c r="A94" s="10" t="s">
        <v>914</v>
      </c>
      <c r="B94" s="131">
        <f>'Бюджетное планирование (МФ)'!AR94</f>
        <v>1</v>
      </c>
      <c r="C94" s="92">
        <f>'ЛК ЕПБС (ФК)'!AN94</f>
        <v>1</v>
      </c>
      <c r="D94" s="119">
        <f t="shared" si="2"/>
        <v>1</v>
      </c>
      <c r="E94" s="93">
        <f t="shared" si="3"/>
        <v>1</v>
      </c>
    </row>
    <row r="95" spans="1:5" ht="15">
      <c r="A95" s="10" t="s">
        <v>913</v>
      </c>
      <c r="B95" s="131">
        <f>'Бюджетное планирование (МФ)'!AR95</f>
        <v>1</v>
      </c>
      <c r="C95" s="92">
        <f>'ЛК ЕПБС (ФК)'!AN95</f>
        <v>1</v>
      </c>
      <c r="D95" s="119">
        <f t="shared" si="2"/>
        <v>1</v>
      </c>
      <c r="E95" s="93">
        <f t="shared" si="3"/>
        <v>1</v>
      </c>
    </row>
    <row r="96" spans="1:5" ht="15">
      <c r="A96" s="10" t="s">
        <v>912</v>
      </c>
      <c r="B96" s="131">
        <f>'Бюджетное планирование (МФ)'!AR96</f>
        <v>1</v>
      </c>
      <c r="C96" s="92">
        <f>'ЛК ЕПБС (ФК)'!AN96</f>
        <v>1</v>
      </c>
      <c r="D96" s="119">
        <f t="shared" si="2"/>
        <v>1</v>
      </c>
      <c r="E96" s="93">
        <f t="shared" si="3"/>
        <v>1</v>
      </c>
    </row>
    <row r="97" spans="1:5" s="82" customFormat="1" ht="15">
      <c r="A97" s="35" t="s">
        <v>911</v>
      </c>
      <c r="B97" s="131">
        <f>'Бюджетное планирование (МФ)'!AR97</f>
        <v>1</v>
      </c>
      <c r="C97" s="88">
        <f>'ЛК ЕПБС (ФК)'!AN97</f>
        <v>1</v>
      </c>
      <c r="D97" s="118">
        <f t="shared" si="2"/>
        <v>1</v>
      </c>
      <c r="E97" s="93">
        <f t="shared" si="3"/>
        <v>1</v>
      </c>
    </row>
    <row r="98" spans="1:5" ht="15">
      <c r="A98" s="10" t="s">
        <v>910</v>
      </c>
      <c r="B98" s="131">
        <f>'Бюджетное планирование (МФ)'!AR98</f>
        <v>1</v>
      </c>
      <c r="C98" s="92">
        <f>'ЛК ЕПБС (ФК)'!AN98</f>
        <v>1</v>
      </c>
      <c r="D98" s="119">
        <f t="shared" si="2"/>
        <v>1</v>
      </c>
      <c r="E98" s="93">
        <f t="shared" si="3"/>
        <v>1</v>
      </c>
    </row>
    <row r="99" spans="1:5" ht="15">
      <c r="A99" s="10" t="s">
        <v>909</v>
      </c>
      <c r="B99" s="131">
        <f>'Бюджетное планирование (МФ)'!AR99</f>
        <v>1</v>
      </c>
      <c r="C99" s="92">
        <f>'ЛК ЕПБС (ФК)'!AN99</f>
        <v>1</v>
      </c>
      <c r="D99" s="119">
        <f t="shared" si="2"/>
        <v>1</v>
      </c>
      <c r="E99" s="93">
        <f t="shared" si="3"/>
        <v>1</v>
      </c>
    </row>
    <row r="100" spans="1:5" ht="15">
      <c r="A100" s="10" t="s">
        <v>908</v>
      </c>
      <c r="B100" s="131">
        <f>'Бюджетное планирование (МФ)'!AR100</f>
        <v>1</v>
      </c>
      <c r="C100" s="92">
        <f>'ЛК ЕПБС (ФК)'!AN100</f>
        <v>1</v>
      </c>
      <c r="D100" s="119">
        <f t="shared" si="2"/>
        <v>1</v>
      </c>
      <c r="E100" s="93">
        <f t="shared" si="3"/>
        <v>1</v>
      </c>
    </row>
    <row r="101" spans="1:5" ht="15">
      <c r="A101" s="10" t="s">
        <v>907</v>
      </c>
      <c r="B101" s="131">
        <f>'Бюджетное планирование (МФ)'!AR101</f>
        <v>1</v>
      </c>
      <c r="C101" s="92">
        <f>'ЛК ЕПБС (ФК)'!AN101</f>
        <v>1</v>
      </c>
      <c r="D101" s="119">
        <f t="shared" si="2"/>
        <v>1</v>
      </c>
      <c r="E101" s="93">
        <f t="shared" si="3"/>
        <v>1</v>
      </c>
    </row>
    <row r="102" spans="1:5" ht="15">
      <c r="A102" s="10" t="s">
        <v>906</v>
      </c>
      <c r="B102" s="131">
        <f>'Бюджетное планирование (МФ)'!AR102</f>
        <v>1</v>
      </c>
      <c r="C102" s="92">
        <f>'ЛК ЕПБС (ФК)'!AN102</f>
        <v>1</v>
      </c>
      <c r="D102" s="119">
        <f t="shared" si="2"/>
        <v>1</v>
      </c>
      <c r="E102" s="93">
        <f t="shared" si="3"/>
        <v>1</v>
      </c>
    </row>
    <row r="103" spans="1:5" ht="15">
      <c r="A103" s="10" t="s">
        <v>905</v>
      </c>
      <c r="B103" s="131">
        <f>'Бюджетное планирование (МФ)'!AR103</f>
        <v>1</v>
      </c>
      <c r="C103" s="92">
        <f>'ЛК ЕПБС (ФК)'!AN103</f>
        <v>1</v>
      </c>
      <c r="D103" s="119">
        <f t="shared" si="2"/>
        <v>1</v>
      </c>
      <c r="E103" s="93">
        <f t="shared" si="3"/>
        <v>1</v>
      </c>
    </row>
    <row r="104" spans="1:5" s="82" customFormat="1" ht="15">
      <c r="A104" s="35" t="s">
        <v>904</v>
      </c>
      <c r="B104" s="131">
        <f>'Бюджетное планирование (МФ)'!AR104</f>
        <v>1</v>
      </c>
      <c r="C104" s="88">
        <f>'ЛК ЕПБС (ФК)'!AN104</f>
        <v>1</v>
      </c>
      <c r="D104" s="118">
        <f t="shared" si="2"/>
        <v>1</v>
      </c>
      <c r="E104" s="93">
        <f t="shared" si="3"/>
        <v>1</v>
      </c>
    </row>
    <row r="105" spans="1:5" ht="15">
      <c r="A105" s="10" t="s">
        <v>903</v>
      </c>
      <c r="B105" s="131">
        <f>'Бюджетное планирование (МФ)'!AR105</f>
        <v>1</v>
      </c>
      <c r="C105" s="92">
        <f>'ЛК ЕПБС (ФК)'!AN105</f>
        <v>1</v>
      </c>
      <c r="D105" s="119">
        <f t="shared" si="2"/>
        <v>1</v>
      </c>
      <c r="E105" s="93">
        <f t="shared" si="3"/>
        <v>1</v>
      </c>
    </row>
    <row r="106" spans="1:5" ht="15">
      <c r="A106" s="10" t="s">
        <v>902</v>
      </c>
      <c r="B106" s="131">
        <f>'Бюджетное планирование (МФ)'!AR106</f>
        <v>1</v>
      </c>
      <c r="C106" s="92">
        <f>'ЛК ЕПБС (ФК)'!AN106</f>
        <v>1</v>
      </c>
      <c r="D106" s="119">
        <f t="shared" si="2"/>
        <v>1</v>
      </c>
      <c r="E106" s="93">
        <f t="shared" si="3"/>
        <v>1</v>
      </c>
    </row>
    <row r="107" spans="1:5" ht="15">
      <c r="A107" s="10" t="s">
        <v>830</v>
      </c>
      <c r="B107" s="131">
        <f>'Бюджетное планирование (МФ)'!AR107</f>
        <v>1</v>
      </c>
      <c r="C107" s="92">
        <f>'ЛК ЕПБС (ФК)'!AN107</f>
        <v>1</v>
      </c>
      <c r="D107" s="119">
        <f t="shared" si="2"/>
        <v>1</v>
      </c>
      <c r="E107" s="93">
        <f t="shared" si="3"/>
        <v>1</v>
      </c>
    </row>
    <row r="108" spans="1:5" ht="15">
      <c r="A108" s="10" t="s">
        <v>901</v>
      </c>
      <c r="B108" s="131">
        <f>'Бюджетное планирование (МФ)'!AR108</f>
        <v>1</v>
      </c>
      <c r="C108" s="92">
        <f>'ЛК ЕПБС (ФК)'!AN108</f>
        <v>1</v>
      </c>
      <c r="D108" s="119">
        <f t="shared" si="2"/>
        <v>1</v>
      </c>
      <c r="E108" s="93">
        <f t="shared" si="3"/>
        <v>1</v>
      </c>
    </row>
    <row r="109" spans="1:5" ht="15">
      <c r="A109" s="10" t="s">
        <v>900</v>
      </c>
      <c r="B109" s="131">
        <f>'Бюджетное планирование (МФ)'!AR109</f>
        <v>1</v>
      </c>
      <c r="C109" s="92">
        <f>'ЛК ЕПБС (ФК)'!AN109</f>
        <v>1</v>
      </c>
      <c r="D109" s="119">
        <f t="shared" si="2"/>
        <v>1</v>
      </c>
      <c r="E109" s="93">
        <f t="shared" si="3"/>
        <v>1</v>
      </c>
    </row>
    <row r="110" spans="1:5" ht="15">
      <c r="A110" s="10" t="s">
        <v>899</v>
      </c>
      <c r="B110" s="131">
        <f>'Бюджетное планирование (МФ)'!AR110</f>
        <v>1</v>
      </c>
      <c r="C110" s="92">
        <f>'ЛК ЕПБС (ФК)'!AN110</f>
        <v>1</v>
      </c>
      <c r="D110" s="119">
        <f t="shared" si="2"/>
        <v>1</v>
      </c>
      <c r="E110" s="93">
        <f t="shared" si="3"/>
        <v>1</v>
      </c>
    </row>
    <row r="111" spans="1:5" ht="15">
      <c r="A111" s="10" t="s">
        <v>898</v>
      </c>
      <c r="B111" s="131">
        <f>'Бюджетное планирование (МФ)'!AR111</f>
        <v>1</v>
      </c>
      <c r="C111" s="92">
        <f>'ЛК ЕПБС (ФК)'!AN111</f>
        <v>1</v>
      </c>
      <c r="D111" s="119">
        <f t="shared" si="2"/>
        <v>1</v>
      </c>
      <c r="E111" s="93">
        <f t="shared" si="3"/>
        <v>1</v>
      </c>
    </row>
    <row r="112" spans="1:5" ht="15">
      <c r="A112" s="10" t="s">
        <v>897</v>
      </c>
      <c r="B112" s="131">
        <f>'Бюджетное планирование (МФ)'!AR112</f>
        <v>1</v>
      </c>
      <c r="C112" s="92">
        <f>'ЛК ЕПБС (ФК)'!AN112</f>
        <v>1</v>
      </c>
      <c r="D112" s="119">
        <f t="shared" si="2"/>
        <v>1</v>
      </c>
      <c r="E112" s="93">
        <f t="shared" si="3"/>
        <v>1</v>
      </c>
    </row>
    <row r="113" spans="1:5" ht="15">
      <c r="A113" s="10" t="s">
        <v>896</v>
      </c>
      <c r="B113" s="131">
        <f>'Бюджетное планирование (МФ)'!AR113</f>
        <v>1</v>
      </c>
      <c r="C113" s="92">
        <f>'ЛК ЕПБС (ФК)'!AN113</f>
        <v>1</v>
      </c>
      <c r="D113" s="119">
        <f t="shared" si="2"/>
        <v>1</v>
      </c>
      <c r="E113" s="93">
        <f t="shared" si="3"/>
        <v>1</v>
      </c>
    </row>
    <row r="114" spans="1:5" ht="15">
      <c r="A114" s="10" t="s">
        <v>895</v>
      </c>
      <c r="B114" s="131">
        <f>'Бюджетное планирование (МФ)'!AR114</f>
        <v>1</v>
      </c>
      <c r="C114" s="92">
        <f>'ЛК ЕПБС (ФК)'!AN114</f>
        <v>1</v>
      </c>
      <c r="D114" s="119">
        <f t="shared" si="2"/>
        <v>1</v>
      </c>
      <c r="E114" s="93">
        <f t="shared" si="3"/>
        <v>1</v>
      </c>
    </row>
    <row r="115" spans="1:5" ht="15">
      <c r="A115" s="10" t="s">
        <v>894</v>
      </c>
      <c r="B115" s="131">
        <f>'Бюджетное планирование (МФ)'!AR115</f>
        <v>1</v>
      </c>
      <c r="C115" s="92">
        <f>'ЛК ЕПБС (ФК)'!AN115</f>
        <v>1</v>
      </c>
      <c r="D115" s="119">
        <f t="shared" si="2"/>
        <v>1</v>
      </c>
      <c r="E115" s="93">
        <f t="shared" si="3"/>
        <v>1</v>
      </c>
    </row>
    <row r="116" spans="1:5" ht="15">
      <c r="A116" s="10" t="s">
        <v>893</v>
      </c>
      <c r="B116" s="131">
        <f>'Бюджетное планирование (МФ)'!AR116</f>
        <v>1</v>
      </c>
      <c r="C116" s="92">
        <f>'ЛК ЕПБС (ФК)'!AN116</f>
        <v>1</v>
      </c>
      <c r="D116" s="119">
        <f t="shared" si="2"/>
        <v>1</v>
      </c>
      <c r="E116" s="93">
        <f t="shared" si="3"/>
        <v>1</v>
      </c>
    </row>
    <row r="117" spans="1:5" s="82" customFormat="1" ht="17.25" customHeight="1">
      <c r="A117" s="134" t="s">
        <v>892</v>
      </c>
      <c r="B117" s="131">
        <f>'Бюджетное планирование (МФ)'!AR117</f>
        <v>1</v>
      </c>
      <c r="C117" s="88">
        <f>'ЛК ЕПБС (ФК)'!AN117</f>
        <v>1</v>
      </c>
      <c r="D117" s="118">
        <f t="shared" si="2"/>
        <v>1</v>
      </c>
      <c r="E117" s="93">
        <f t="shared" si="3"/>
        <v>1</v>
      </c>
    </row>
    <row r="118" spans="1:5" ht="15">
      <c r="A118" s="10" t="s">
        <v>771</v>
      </c>
      <c r="B118" s="131">
        <f>'Бюджетное планирование (МФ)'!AR118</f>
        <v>1</v>
      </c>
      <c r="C118" s="92">
        <f>'ЛК ЕПБС (ФК)'!AN118</f>
        <v>1</v>
      </c>
      <c r="D118" s="119">
        <f t="shared" si="2"/>
        <v>1</v>
      </c>
      <c r="E118" s="93">
        <f t="shared" si="3"/>
        <v>1</v>
      </c>
    </row>
    <row r="119" spans="1:5" ht="15">
      <c r="A119" s="10" t="s">
        <v>891</v>
      </c>
      <c r="B119" s="131">
        <f>'Бюджетное планирование (МФ)'!AR119</f>
        <v>1</v>
      </c>
      <c r="C119" s="92">
        <f>'ЛК ЕПБС (ФК)'!AN119</f>
        <v>1</v>
      </c>
      <c r="D119" s="119">
        <f t="shared" si="2"/>
        <v>1</v>
      </c>
      <c r="E119" s="93">
        <f t="shared" si="3"/>
        <v>1</v>
      </c>
    </row>
    <row r="120" spans="1:5" ht="15">
      <c r="A120" s="10" t="s">
        <v>890</v>
      </c>
      <c r="B120" s="131">
        <f>'Бюджетное планирование (МФ)'!AR120</f>
        <v>1</v>
      </c>
      <c r="C120" s="92">
        <f>'ЛК ЕПБС (ФК)'!AN120</f>
        <v>1</v>
      </c>
      <c r="D120" s="119">
        <f t="shared" si="2"/>
        <v>1</v>
      </c>
      <c r="E120" s="93">
        <f t="shared" si="3"/>
        <v>1</v>
      </c>
    </row>
    <row r="121" spans="1:5" ht="15">
      <c r="A121" s="10" t="s">
        <v>889</v>
      </c>
      <c r="B121" s="131">
        <f>'Бюджетное планирование (МФ)'!AR121</f>
        <v>1</v>
      </c>
      <c r="C121" s="92">
        <f>'ЛК ЕПБС (ФК)'!AN121</f>
        <v>1</v>
      </c>
      <c r="D121" s="119">
        <f t="shared" si="2"/>
        <v>1</v>
      </c>
      <c r="E121" s="93">
        <f t="shared" si="3"/>
        <v>1</v>
      </c>
    </row>
    <row r="122" spans="1:5" ht="15">
      <c r="A122" s="10" t="s">
        <v>888</v>
      </c>
      <c r="B122" s="131">
        <f>'Бюджетное планирование (МФ)'!AR122</f>
        <v>1</v>
      </c>
      <c r="C122" s="92">
        <f>'ЛК ЕПБС (ФК)'!AN122</f>
        <v>1</v>
      </c>
      <c r="D122" s="119">
        <f t="shared" si="2"/>
        <v>1</v>
      </c>
      <c r="E122" s="93">
        <f t="shared" si="3"/>
        <v>1</v>
      </c>
    </row>
    <row r="123" spans="1:5" ht="15">
      <c r="A123" s="10" t="s">
        <v>887</v>
      </c>
      <c r="B123" s="131">
        <f>'Бюджетное планирование (МФ)'!AR123</f>
        <v>1</v>
      </c>
      <c r="C123" s="92">
        <f>'ЛК ЕПБС (ФК)'!AN123</f>
        <v>1</v>
      </c>
      <c r="D123" s="119">
        <f t="shared" si="2"/>
        <v>1</v>
      </c>
      <c r="E123" s="93">
        <f t="shared" si="3"/>
        <v>1</v>
      </c>
    </row>
    <row r="124" spans="1:5" ht="15">
      <c r="A124" s="10" t="s">
        <v>886</v>
      </c>
      <c r="B124" s="131">
        <f>'Бюджетное планирование (МФ)'!AR124</f>
        <v>1</v>
      </c>
      <c r="C124" s="92">
        <f>'ЛК ЕПБС (ФК)'!AN124</f>
        <v>1</v>
      </c>
      <c r="D124" s="119">
        <f t="shared" si="2"/>
        <v>1</v>
      </c>
      <c r="E124" s="93">
        <f t="shared" si="3"/>
        <v>1</v>
      </c>
    </row>
    <row r="125" spans="1:5" ht="15">
      <c r="A125" s="10" t="s">
        <v>885</v>
      </c>
      <c r="B125" s="131">
        <f>'Бюджетное планирование (МФ)'!AR125</f>
        <v>1</v>
      </c>
      <c r="C125" s="92">
        <f>'ЛК ЕПБС (ФК)'!AN125</f>
        <v>1</v>
      </c>
      <c r="D125" s="119">
        <f t="shared" si="2"/>
        <v>1</v>
      </c>
      <c r="E125" s="93">
        <f t="shared" si="3"/>
        <v>1</v>
      </c>
    </row>
    <row r="126" spans="1:5" ht="15">
      <c r="A126" s="10" t="s">
        <v>884</v>
      </c>
      <c r="B126" s="131">
        <f>'Бюджетное планирование (МФ)'!AR126</f>
        <v>1</v>
      </c>
      <c r="C126" s="92">
        <f>'ЛК ЕПБС (ФК)'!AN126</f>
        <v>1</v>
      </c>
      <c r="D126" s="119">
        <f t="shared" si="2"/>
        <v>1</v>
      </c>
      <c r="E126" s="93">
        <f t="shared" si="3"/>
        <v>1</v>
      </c>
    </row>
    <row r="127" spans="1:5" ht="15">
      <c r="A127" s="10" t="s">
        <v>883</v>
      </c>
      <c r="B127" s="131">
        <f>'Бюджетное планирование (МФ)'!AR127</f>
        <v>1</v>
      </c>
      <c r="C127" s="92">
        <f>'ЛК ЕПБС (ФК)'!AN127</f>
        <v>1</v>
      </c>
      <c r="D127" s="119">
        <f t="shared" si="2"/>
        <v>1</v>
      </c>
      <c r="E127" s="93">
        <f t="shared" si="3"/>
        <v>1</v>
      </c>
    </row>
    <row r="128" spans="1:5" ht="15">
      <c r="A128" s="10" t="s">
        <v>882</v>
      </c>
      <c r="B128" s="131">
        <f>'Бюджетное планирование (МФ)'!AR128</f>
        <v>1</v>
      </c>
      <c r="C128" s="92">
        <f>'ЛК ЕПБС (ФК)'!AN128</f>
        <v>1</v>
      </c>
      <c r="D128" s="119">
        <f t="shared" si="2"/>
        <v>1</v>
      </c>
      <c r="E128" s="93">
        <f t="shared" si="3"/>
        <v>1</v>
      </c>
    </row>
    <row r="129" spans="1:5" ht="15">
      <c r="A129" s="10" t="s">
        <v>881</v>
      </c>
      <c r="B129" s="131">
        <f>'Бюджетное планирование (МФ)'!AR129</f>
        <v>1</v>
      </c>
      <c r="C129" s="92">
        <f>'ЛК ЕПБС (ФК)'!AN129</f>
        <v>1</v>
      </c>
      <c r="D129" s="119">
        <f t="shared" si="2"/>
        <v>1</v>
      </c>
      <c r="E129" s="93">
        <f t="shared" si="3"/>
        <v>1</v>
      </c>
    </row>
    <row r="130" spans="1:5" ht="15">
      <c r="A130" s="10" t="s">
        <v>773</v>
      </c>
      <c r="B130" s="131">
        <f>'Бюджетное планирование (МФ)'!AR130</f>
        <v>1</v>
      </c>
      <c r="C130" s="92">
        <f>'ЛК ЕПБС (ФК)'!AN130</f>
        <v>1</v>
      </c>
      <c r="D130" s="119">
        <f t="shared" si="2"/>
        <v>1</v>
      </c>
      <c r="E130" s="93">
        <f t="shared" si="3"/>
        <v>1</v>
      </c>
    </row>
    <row r="131" spans="1:5" s="135" customFormat="1" ht="13.5" customHeight="1">
      <c r="A131" s="134" t="s">
        <v>880</v>
      </c>
      <c r="B131" s="131">
        <f>'Бюджетное планирование (МФ)'!AR131</f>
        <v>1</v>
      </c>
      <c r="C131" s="88">
        <f>'ЛК ЕПБС (ФК)'!AN131</f>
        <v>1</v>
      </c>
      <c r="D131" s="118">
        <f t="shared" si="2"/>
        <v>1</v>
      </c>
      <c r="E131" s="93">
        <f t="shared" si="3"/>
        <v>1</v>
      </c>
    </row>
    <row r="132" spans="1:5" ht="15">
      <c r="A132" s="10" t="s">
        <v>879</v>
      </c>
      <c r="B132" s="131">
        <f>'Бюджетное планирование (МФ)'!AR132</f>
        <v>1</v>
      </c>
      <c r="C132" s="92">
        <f>'ЛК ЕПБС (ФК)'!AN132</f>
        <v>1</v>
      </c>
      <c r="D132" s="119">
        <f t="shared" si="2"/>
        <v>1</v>
      </c>
      <c r="E132" s="93">
        <f t="shared" si="3"/>
        <v>1</v>
      </c>
    </row>
    <row r="133" spans="1:5" ht="15">
      <c r="A133" s="10" t="s">
        <v>878</v>
      </c>
      <c r="B133" s="131">
        <f>'Бюджетное планирование (МФ)'!AR133</f>
        <v>1</v>
      </c>
      <c r="C133" s="92">
        <f>'ЛК ЕПБС (ФК)'!AN133</f>
        <v>1</v>
      </c>
      <c r="D133" s="119">
        <f t="shared" si="2"/>
        <v>1</v>
      </c>
      <c r="E133" s="93">
        <f t="shared" si="3"/>
        <v>1</v>
      </c>
    </row>
    <row r="134" spans="1:5" ht="15">
      <c r="A134" s="10" t="s">
        <v>875</v>
      </c>
      <c r="B134" s="131">
        <f>'Бюджетное планирование (МФ)'!AR134</f>
        <v>1</v>
      </c>
      <c r="C134" s="92">
        <f>'ЛК ЕПБС (ФК)'!AN134</f>
        <v>1</v>
      </c>
      <c r="D134" s="119">
        <f t="shared" ref="D134:D197" si="4">ROUND(AVERAGE(B134:C134),1)</f>
        <v>1</v>
      </c>
      <c r="E134" s="93">
        <f t="shared" si="3"/>
        <v>1</v>
      </c>
    </row>
    <row r="135" spans="1:5" ht="15">
      <c r="A135" s="10" t="s">
        <v>876</v>
      </c>
      <c r="B135" s="131">
        <f>'Бюджетное планирование (МФ)'!AR135</f>
        <v>1</v>
      </c>
      <c r="C135" s="92">
        <f>'ЛК ЕПБС (ФК)'!AN135</f>
        <v>1</v>
      </c>
      <c r="D135" s="119">
        <f t="shared" si="4"/>
        <v>1</v>
      </c>
      <c r="E135" s="93">
        <f t="shared" ref="E135:E198" si="5">IF(D135=1,1,IF(D135=1.5,2,IF(D135=2,3,IF(D135=3.5,4,))))</f>
        <v>1</v>
      </c>
    </row>
    <row r="136" spans="1:5" ht="15">
      <c r="A136" s="10" t="s">
        <v>877</v>
      </c>
      <c r="B136" s="131">
        <f>'Бюджетное планирование (МФ)'!AR136</f>
        <v>1</v>
      </c>
      <c r="C136" s="92">
        <f>'ЛК ЕПБС (ФК)'!AN136</f>
        <v>1</v>
      </c>
      <c r="D136" s="119">
        <f t="shared" si="4"/>
        <v>1</v>
      </c>
      <c r="E136" s="93">
        <f t="shared" si="5"/>
        <v>1</v>
      </c>
    </row>
    <row r="137" spans="1:5" ht="15">
      <c r="A137" s="10" t="s">
        <v>874</v>
      </c>
      <c r="B137" s="131">
        <f>'Бюджетное планирование (МФ)'!AR137</f>
        <v>1</v>
      </c>
      <c r="C137" s="92">
        <f>'ЛК ЕПБС (ФК)'!AN137</f>
        <v>1</v>
      </c>
      <c r="D137" s="119">
        <f t="shared" si="4"/>
        <v>1</v>
      </c>
      <c r="E137" s="93">
        <f t="shared" si="5"/>
        <v>1</v>
      </c>
    </row>
    <row r="138" spans="1:5" s="135" customFormat="1" ht="14.25" customHeight="1">
      <c r="A138" s="134" t="s">
        <v>873</v>
      </c>
      <c r="B138" s="131">
        <f>'Бюджетное планирование (МФ)'!AR138</f>
        <v>2</v>
      </c>
      <c r="C138" s="88">
        <f>'ЛК ЕПБС (ФК)'!AN138</f>
        <v>1</v>
      </c>
      <c r="D138" s="118">
        <f t="shared" si="4"/>
        <v>1.5</v>
      </c>
      <c r="E138" s="93">
        <f t="shared" si="5"/>
        <v>2</v>
      </c>
    </row>
    <row r="139" spans="1:5" ht="17.25" customHeight="1">
      <c r="A139" s="10" t="s">
        <v>872</v>
      </c>
      <c r="B139" s="131">
        <f>'Бюджетное планирование (МФ)'!AR139</f>
        <v>2</v>
      </c>
      <c r="C139" s="92">
        <f>'ЛК ЕПБС (ФК)'!AN139</f>
        <v>1</v>
      </c>
      <c r="D139" s="119">
        <f t="shared" si="4"/>
        <v>1.5</v>
      </c>
      <c r="E139" s="93">
        <f t="shared" si="5"/>
        <v>2</v>
      </c>
    </row>
    <row r="140" spans="1:5" ht="15">
      <c r="A140" s="10" t="s">
        <v>871</v>
      </c>
      <c r="B140" s="131">
        <f>'Бюджетное планирование (МФ)'!AR140</f>
        <v>2</v>
      </c>
      <c r="C140" s="92">
        <f>'ЛК ЕПБС (ФК)'!AN140</f>
        <v>1</v>
      </c>
      <c r="D140" s="119">
        <f t="shared" si="4"/>
        <v>1.5</v>
      </c>
      <c r="E140" s="93">
        <f t="shared" si="5"/>
        <v>2</v>
      </c>
    </row>
    <row r="141" spans="1:5" ht="15">
      <c r="A141" s="10" t="s">
        <v>864</v>
      </c>
      <c r="B141" s="131">
        <f>'Бюджетное планирование (МФ)'!AR141</f>
        <v>2</v>
      </c>
      <c r="C141" s="92">
        <f>'ЛК ЕПБС (ФК)'!AN141</f>
        <v>1</v>
      </c>
      <c r="D141" s="119">
        <f t="shared" si="4"/>
        <v>1.5</v>
      </c>
      <c r="E141" s="93">
        <f t="shared" si="5"/>
        <v>2</v>
      </c>
    </row>
    <row r="142" spans="1:5" ht="15">
      <c r="A142" s="10" t="s">
        <v>870</v>
      </c>
      <c r="B142" s="131">
        <f>'Бюджетное планирование (МФ)'!AR142</f>
        <v>2</v>
      </c>
      <c r="C142" s="92">
        <f>'ЛК ЕПБС (ФК)'!AN142</f>
        <v>1</v>
      </c>
      <c r="D142" s="119">
        <f t="shared" si="4"/>
        <v>1.5</v>
      </c>
      <c r="E142" s="93">
        <f t="shared" si="5"/>
        <v>2</v>
      </c>
    </row>
    <row r="143" spans="1:5" ht="15">
      <c r="A143" s="10" t="s">
        <v>866</v>
      </c>
      <c r="B143" s="131">
        <f>'Бюджетное планирование (МФ)'!AR143</f>
        <v>2</v>
      </c>
      <c r="C143" s="92">
        <f>'ЛК ЕПБС (ФК)'!AN143</f>
        <v>1</v>
      </c>
      <c r="D143" s="119">
        <f t="shared" si="4"/>
        <v>1.5</v>
      </c>
      <c r="E143" s="93">
        <f t="shared" si="5"/>
        <v>2</v>
      </c>
    </row>
    <row r="144" spans="1:5" ht="15">
      <c r="A144" s="10" t="s">
        <v>869</v>
      </c>
      <c r="B144" s="131">
        <f>'Бюджетное планирование (МФ)'!AR144</f>
        <v>2</v>
      </c>
      <c r="C144" s="92">
        <f>'ЛК ЕПБС (ФК)'!AN144</f>
        <v>1</v>
      </c>
      <c r="D144" s="119">
        <f t="shared" si="4"/>
        <v>1.5</v>
      </c>
      <c r="E144" s="93">
        <f t="shared" si="5"/>
        <v>2</v>
      </c>
    </row>
    <row r="145" spans="1:5" ht="15">
      <c r="A145" s="10" t="s">
        <v>868</v>
      </c>
      <c r="B145" s="131">
        <f>'Бюджетное планирование (МФ)'!AR145</f>
        <v>2</v>
      </c>
      <c r="C145" s="92">
        <f>'ЛК ЕПБС (ФК)'!AN145</f>
        <v>1</v>
      </c>
      <c r="D145" s="119">
        <f t="shared" si="4"/>
        <v>1.5</v>
      </c>
      <c r="E145" s="93">
        <f t="shared" si="5"/>
        <v>2</v>
      </c>
    </row>
    <row r="146" spans="1:5" ht="15">
      <c r="A146" s="10" t="s">
        <v>867</v>
      </c>
      <c r="B146" s="131">
        <f>'Бюджетное планирование (МФ)'!AR146</f>
        <v>2</v>
      </c>
      <c r="C146" s="92">
        <f>'ЛК ЕПБС (ФК)'!AN146</f>
        <v>1</v>
      </c>
      <c r="D146" s="119">
        <f t="shared" si="4"/>
        <v>1.5</v>
      </c>
      <c r="E146" s="93">
        <f t="shared" si="5"/>
        <v>2</v>
      </c>
    </row>
    <row r="147" spans="1:5" ht="15">
      <c r="A147" s="10" t="s">
        <v>865</v>
      </c>
      <c r="B147" s="131">
        <f>'Бюджетное планирование (МФ)'!AR147</f>
        <v>2</v>
      </c>
      <c r="C147" s="92">
        <f>'ЛК ЕПБС (ФК)'!AN147</f>
        <v>1</v>
      </c>
      <c r="D147" s="119">
        <f t="shared" si="4"/>
        <v>1.5</v>
      </c>
      <c r="E147" s="93">
        <f t="shared" si="5"/>
        <v>2</v>
      </c>
    </row>
    <row r="148" spans="1:5" s="122" customFormat="1" ht="15">
      <c r="A148" s="10" t="s">
        <v>863</v>
      </c>
      <c r="B148" s="131">
        <f>'Бюджетное планирование (МФ)'!AR148</f>
        <v>2</v>
      </c>
      <c r="C148" s="145">
        <f>'ЛК ЕПБС (ФК)'!AN148</f>
        <v>1</v>
      </c>
      <c r="D148" s="132">
        <f t="shared" si="4"/>
        <v>1.5</v>
      </c>
      <c r="E148" s="93">
        <f t="shared" si="5"/>
        <v>2</v>
      </c>
    </row>
    <row r="149" spans="1:5" s="122" customFormat="1" ht="15">
      <c r="A149" s="10" t="s">
        <v>862</v>
      </c>
      <c r="B149" s="131">
        <f>'Бюджетное планирование (МФ)'!AR149</f>
        <v>2</v>
      </c>
      <c r="C149" s="145">
        <f>'ЛК ЕПБС (ФК)'!AN149</f>
        <v>1</v>
      </c>
      <c r="D149" s="132">
        <f t="shared" si="4"/>
        <v>1.5</v>
      </c>
      <c r="E149" s="93">
        <f t="shared" si="5"/>
        <v>2</v>
      </c>
    </row>
    <row r="150" spans="1:5" s="122" customFormat="1" ht="15">
      <c r="A150" s="10" t="s">
        <v>861</v>
      </c>
      <c r="B150" s="131">
        <f>'Бюджетное планирование (МФ)'!AR150</f>
        <v>2</v>
      </c>
      <c r="C150" s="145">
        <f>'ЛК ЕПБС (ФК)'!AN150</f>
        <v>1</v>
      </c>
      <c r="D150" s="132">
        <f t="shared" si="4"/>
        <v>1.5</v>
      </c>
      <c r="E150" s="93">
        <f t="shared" si="5"/>
        <v>2</v>
      </c>
    </row>
    <row r="151" spans="1:5" s="122" customFormat="1" ht="15">
      <c r="A151" s="10" t="s">
        <v>860</v>
      </c>
      <c r="B151" s="131">
        <f>'Бюджетное планирование (МФ)'!AR151</f>
        <v>2</v>
      </c>
      <c r="C151" s="145">
        <f>'ЛК ЕПБС (ФК)'!AN151</f>
        <v>1</v>
      </c>
      <c r="D151" s="132">
        <f t="shared" si="4"/>
        <v>1.5</v>
      </c>
      <c r="E151" s="93">
        <f t="shared" si="5"/>
        <v>2</v>
      </c>
    </row>
    <row r="152" spans="1:5" s="148" customFormat="1" ht="13.5" customHeight="1">
      <c r="A152" s="134" t="s">
        <v>859</v>
      </c>
      <c r="B152" s="131">
        <f>'Бюджетное планирование (МФ)'!AR152</f>
        <v>1</v>
      </c>
      <c r="C152" s="146">
        <f>'ЛК ЕПБС (ФК)'!AN152</f>
        <v>1</v>
      </c>
      <c r="D152" s="147">
        <f t="shared" si="4"/>
        <v>1</v>
      </c>
      <c r="E152" s="93">
        <f t="shared" si="5"/>
        <v>1</v>
      </c>
    </row>
    <row r="153" spans="1:5" s="122" customFormat="1" ht="15">
      <c r="A153" s="10" t="s">
        <v>858</v>
      </c>
      <c r="B153" s="131">
        <f>'Бюджетное планирование (МФ)'!AR153</f>
        <v>1</v>
      </c>
      <c r="C153" s="145">
        <f>'ЛК ЕПБС (ФК)'!AN153</f>
        <v>1</v>
      </c>
      <c r="D153" s="132">
        <f t="shared" si="4"/>
        <v>1</v>
      </c>
      <c r="E153" s="93">
        <f t="shared" si="5"/>
        <v>1</v>
      </c>
    </row>
    <row r="154" spans="1:5" s="122" customFormat="1" ht="15">
      <c r="A154" s="10" t="s">
        <v>857</v>
      </c>
      <c r="B154" s="131">
        <f>'Бюджетное планирование (МФ)'!AR154</f>
        <v>1</v>
      </c>
      <c r="C154" s="145">
        <f>'ЛК ЕПБС (ФК)'!AN154</f>
        <v>1</v>
      </c>
      <c r="D154" s="132">
        <f t="shared" si="4"/>
        <v>1</v>
      </c>
      <c r="E154" s="93">
        <f t="shared" si="5"/>
        <v>1</v>
      </c>
    </row>
    <row r="155" spans="1:5" s="122" customFormat="1" ht="15">
      <c r="A155" s="10" t="s">
        <v>856</v>
      </c>
      <c r="B155" s="131">
        <f>'Бюджетное планирование (МФ)'!AR155</f>
        <v>1</v>
      </c>
      <c r="C155" s="145">
        <f>'ЛК ЕПБС (ФК)'!AN155</f>
        <v>1</v>
      </c>
      <c r="D155" s="132">
        <f t="shared" si="4"/>
        <v>1</v>
      </c>
      <c r="E155" s="93">
        <f t="shared" si="5"/>
        <v>1</v>
      </c>
    </row>
    <row r="156" spans="1:5" s="122" customFormat="1" ht="15">
      <c r="A156" s="10" t="s">
        <v>855</v>
      </c>
      <c r="B156" s="131">
        <f>'Бюджетное планирование (МФ)'!AR156</f>
        <v>1</v>
      </c>
      <c r="C156" s="145">
        <f>'ЛК ЕПБС (ФК)'!AN156</f>
        <v>1</v>
      </c>
      <c r="D156" s="132">
        <f t="shared" si="4"/>
        <v>1</v>
      </c>
      <c r="E156" s="93">
        <f t="shared" si="5"/>
        <v>1</v>
      </c>
    </row>
    <row r="157" spans="1:5" s="122" customFormat="1" ht="15">
      <c r="A157" s="10" t="s">
        <v>854</v>
      </c>
      <c r="B157" s="131">
        <f>'Бюджетное планирование (МФ)'!AR157</f>
        <v>1</v>
      </c>
      <c r="C157" s="145">
        <f>'ЛК ЕПБС (ФК)'!AN157</f>
        <v>1</v>
      </c>
      <c r="D157" s="132">
        <f t="shared" si="4"/>
        <v>1</v>
      </c>
      <c r="E157" s="93">
        <f t="shared" si="5"/>
        <v>1</v>
      </c>
    </row>
    <row r="158" spans="1:5" s="122" customFormat="1" ht="15">
      <c r="A158" s="10" t="s">
        <v>853</v>
      </c>
      <c r="B158" s="131">
        <f>'Бюджетное планирование (МФ)'!AR158</f>
        <v>1</v>
      </c>
      <c r="C158" s="145">
        <f>'ЛК ЕПБС (ФК)'!AN158</f>
        <v>1</v>
      </c>
      <c r="D158" s="132">
        <f t="shared" si="4"/>
        <v>1</v>
      </c>
      <c r="E158" s="93">
        <f t="shared" si="5"/>
        <v>1</v>
      </c>
    </row>
    <row r="159" spans="1:5" s="122" customFormat="1" ht="15">
      <c r="A159" s="10" t="s">
        <v>852</v>
      </c>
      <c r="B159" s="131">
        <f>'Бюджетное планирование (МФ)'!AR159</f>
        <v>1</v>
      </c>
      <c r="C159" s="145">
        <f>'ЛК ЕПБС (ФК)'!AN159</f>
        <v>1</v>
      </c>
      <c r="D159" s="132">
        <f t="shared" si="4"/>
        <v>1</v>
      </c>
      <c r="E159" s="93">
        <f t="shared" si="5"/>
        <v>1</v>
      </c>
    </row>
    <row r="160" spans="1:5" s="122" customFormat="1" ht="15">
      <c r="A160" s="10" t="s">
        <v>851</v>
      </c>
      <c r="B160" s="131">
        <f>'Бюджетное планирование (МФ)'!AR160</f>
        <v>1</v>
      </c>
      <c r="C160" s="145">
        <f>'ЛК ЕПБС (ФК)'!AN160</f>
        <v>1</v>
      </c>
      <c r="D160" s="132">
        <f t="shared" si="4"/>
        <v>1</v>
      </c>
      <c r="E160" s="93">
        <f t="shared" si="5"/>
        <v>1</v>
      </c>
    </row>
    <row r="161" spans="1:5" s="122" customFormat="1" ht="15">
      <c r="A161" s="10" t="s">
        <v>850</v>
      </c>
      <c r="B161" s="131">
        <f>'Бюджетное планирование (МФ)'!AR161</f>
        <v>1</v>
      </c>
      <c r="C161" s="145">
        <f>'ЛК ЕПБС (ФК)'!AN161</f>
        <v>1</v>
      </c>
      <c r="D161" s="132">
        <f t="shared" si="4"/>
        <v>1</v>
      </c>
      <c r="E161" s="93">
        <f t="shared" si="5"/>
        <v>1</v>
      </c>
    </row>
    <row r="162" spans="1:5" s="122" customFormat="1" ht="15">
      <c r="A162" s="10" t="s">
        <v>849</v>
      </c>
      <c r="B162" s="131">
        <f>'Бюджетное планирование (МФ)'!AR162</f>
        <v>1</v>
      </c>
      <c r="C162" s="145">
        <f>'ЛК ЕПБС (ФК)'!AN162</f>
        <v>1</v>
      </c>
      <c r="D162" s="132">
        <f t="shared" si="4"/>
        <v>1</v>
      </c>
      <c r="E162" s="93">
        <f t="shared" si="5"/>
        <v>1</v>
      </c>
    </row>
    <row r="163" spans="1:5" s="122" customFormat="1" ht="15">
      <c r="A163" s="10" t="s">
        <v>848</v>
      </c>
      <c r="B163" s="131">
        <f>'Бюджетное планирование (МФ)'!AR163</f>
        <v>1</v>
      </c>
      <c r="C163" s="145">
        <f>'ЛК ЕПБС (ФК)'!AN163</f>
        <v>1</v>
      </c>
      <c r="D163" s="132">
        <f t="shared" si="4"/>
        <v>1</v>
      </c>
      <c r="E163" s="93">
        <f t="shared" si="5"/>
        <v>1</v>
      </c>
    </row>
    <row r="164" spans="1:5" s="122" customFormat="1" ht="15">
      <c r="A164" s="10" t="s">
        <v>847</v>
      </c>
      <c r="B164" s="131">
        <f>'Бюджетное планирование (МФ)'!AR164</f>
        <v>1</v>
      </c>
      <c r="C164" s="145">
        <f>'ЛК ЕПБС (ФК)'!AN164</f>
        <v>1</v>
      </c>
      <c r="D164" s="132">
        <f t="shared" si="4"/>
        <v>1</v>
      </c>
      <c r="E164" s="93">
        <f t="shared" si="5"/>
        <v>1</v>
      </c>
    </row>
    <row r="165" spans="1:5" s="148" customFormat="1" ht="15" customHeight="1">
      <c r="A165" s="134" t="s">
        <v>846</v>
      </c>
      <c r="B165" s="131">
        <f>'Бюджетное планирование (МФ)'!AR165</f>
        <v>1</v>
      </c>
      <c r="C165" s="146">
        <f>'ЛК ЕПБС (ФК)'!AN165</f>
        <v>1</v>
      </c>
      <c r="D165" s="147">
        <f t="shared" si="4"/>
        <v>1</v>
      </c>
      <c r="E165" s="93">
        <f t="shared" si="5"/>
        <v>1</v>
      </c>
    </row>
    <row r="166" spans="1:5" s="122" customFormat="1" ht="15">
      <c r="A166" s="10" t="s">
        <v>843</v>
      </c>
      <c r="B166" s="131">
        <f>'Бюджетное планирование (МФ)'!AR166</f>
        <v>1</v>
      </c>
      <c r="C166" s="145">
        <f>'ЛК ЕПБС (ФК)'!AN166</f>
        <v>1</v>
      </c>
      <c r="D166" s="132">
        <f t="shared" si="4"/>
        <v>1</v>
      </c>
      <c r="E166" s="93">
        <f t="shared" si="5"/>
        <v>1</v>
      </c>
    </row>
    <row r="167" spans="1:5" s="122" customFormat="1" ht="15">
      <c r="A167" s="10" t="s">
        <v>840</v>
      </c>
      <c r="B167" s="131">
        <f>'Бюджетное планирование (МФ)'!AR167</f>
        <v>1</v>
      </c>
      <c r="C167" s="145">
        <f>'ЛК ЕПБС (ФК)'!AN167</f>
        <v>1</v>
      </c>
      <c r="D167" s="132">
        <f t="shared" si="4"/>
        <v>1</v>
      </c>
      <c r="E167" s="93">
        <f t="shared" si="5"/>
        <v>1</v>
      </c>
    </row>
    <row r="168" spans="1:5" s="122" customFormat="1" ht="15">
      <c r="A168" s="10" t="s">
        <v>839</v>
      </c>
      <c r="B168" s="131">
        <f>'Бюджетное планирование (МФ)'!AR168</f>
        <v>1</v>
      </c>
      <c r="C168" s="145">
        <f>'ЛК ЕПБС (ФК)'!AN168</f>
        <v>1</v>
      </c>
      <c r="D168" s="132">
        <f t="shared" si="4"/>
        <v>1</v>
      </c>
      <c r="E168" s="93">
        <f t="shared" si="5"/>
        <v>1</v>
      </c>
    </row>
    <row r="169" spans="1:5" s="122" customFormat="1" ht="15">
      <c r="A169" s="10" t="s">
        <v>845</v>
      </c>
      <c r="B169" s="131">
        <f>'Бюджетное планирование (МФ)'!AR169</f>
        <v>1</v>
      </c>
      <c r="C169" s="145">
        <f>'ЛК ЕПБС (ФК)'!AN169</f>
        <v>1</v>
      </c>
      <c r="D169" s="132">
        <f t="shared" si="4"/>
        <v>1</v>
      </c>
      <c r="E169" s="93">
        <f t="shared" si="5"/>
        <v>1</v>
      </c>
    </row>
    <row r="170" spans="1:5" s="122" customFormat="1" ht="15">
      <c r="A170" s="10" t="s">
        <v>844</v>
      </c>
      <c r="B170" s="131">
        <f>'Бюджетное планирование (МФ)'!AR170</f>
        <v>1</v>
      </c>
      <c r="C170" s="145">
        <f>'ЛК ЕПБС (ФК)'!AN170</f>
        <v>1</v>
      </c>
      <c r="D170" s="132">
        <f t="shared" si="4"/>
        <v>1</v>
      </c>
      <c r="E170" s="93">
        <f t="shared" si="5"/>
        <v>1</v>
      </c>
    </row>
    <row r="171" spans="1:5" s="122" customFormat="1" ht="15">
      <c r="A171" s="10" t="s">
        <v>842</v>
      </c>
      <c r="B171" s="131">
        <f>'Бюджетное планирование (МФ)'!AR171</f>
        <v>1</v>
      </c>
      <c r="C171" s="145">
        <f>'ЛК ЕПБС (ФК)'!AN171</f>
        <v>1</v>
      </c>
      <c r="D171" s="132">
        <f t="shared" si="4"/>
        <v>1</v>
      </c>
      <c r="E171" s="93">
        <f t="shared" si="5"/>
        <v>1</v>
      </c>
    </row>
    <row r="172" spans="1:5" s="122" customFormat="1" ht="15">
      <c r="A172" s="10" t="s">
        <v>841</v>
      </c>
      <c r="B172" s="131">
        <f>'Бюджетное планирование (МФ)'!AR172</f>
        <v>1</v>
      </c>
      <c r="C172" s="145">
        <f>'ЛК ЕПБС (ФК)'!AN172</f>
        <v>1</v>
      </c>
      <c r="D172" s="132">
        <f t="shared" si="4"/>
        <v>1</v>
      </c>
      <c r="E172" s="93">
        <f t="shared" si="5"/>
        <v>1</v>
      </c>
    </row>
    <row r="173" spans="1:5" s="122" customFormat="1" ht="15">
      <c r="A173" s="10" t="s">
        <v>838</v>
      </c>
      <c r="B173" s="131">
        <f>'Бюджетное планирование (МФ)'!AR173</f>
        <v>1</v>
      </c>
      <c r="C173" s="145">
        <f>'ЛК ЕПБС (ФК)'!AN173</f>
        <v>1</v>
      </c>
      <c r="D173" s="132">
        <f t="shared" si="4"/>
        <v>1</v>
      </c>
      <c r="E173" s="93">
        <f t="shared" si="5"/>
        <v>1</v>
      </c>
    </row>
    <row r="174" spans="1:5" s="122" customFormat="1" ht="15">
      <c r="A174" s="10" t="s">
        <v>837</v>
      </c>
      <c r="B174" s="131">
        <f>'Бюджетное планирование (МФ)'!AR174</f>
        <v>1</v>
      </c>
      <c r="C174" s="145">
        <f>'ЛК ЕПБС (ФК)'!AN174</f>
        <v>1</v>
      </c>
      <c r="D174" s="132">
        <f t="shared" si="4"/>
        <v>1</v>
      </c>
      <c r="E174" s="93">
        <f t="shared" si="5"/>
        <v>1</v>
      </c>
    </row>
    <row r="175" spans="1:5" s="122" customFormat="1" ht="15">
      <c r="A175" s="10" t="s">
        <v>836</v>
      </c>
      <c r="B175" s="131">
        <f>'Бюджетное планирование (МФ)'!AR175</f>
        <v>1</v>
      </c>
      <c r="C175" s="145">
        <f>'ЛК ЕПБС (ФК)'!AN175</f>
        <v>1</v>
      </c>
      <c r="D175" s="132">
        <f t="shared" si="4"/>
        <v>1</v>
      </c>
      <c r="E175" s="93">
        <f t="shared" si="5"/>
        <v>1</v>
      </c>
    </row>
    <row r="176" spans="1:5" s="122" customFormat="1" ht="15">
      <c r="A176" s="10" t="s">
        <v>835</v>
      </c>
      <c r="B176" s="131">
        <f>'Бюджетное планирование (МФ)'!AR176</f>
        <v>1</v>
      </c>
      <c r="C176" s="145">
        <f>'ЛК ЕПБС (ФК)'!AN176</f>
        <v>1</v>
      </c>
      <c r="D176" s="132">
        <f t="shared" si="4"/>
        <v>1</v>
      </c>
      <c r="E176" s="93">
        <f t="shared" si="5"/>
        <v>1</v>
      </c>
    </row>
    <row r="177" spans="1:5" s="122" customFormat="1" ht="15">
      <c r="A177" s="10" t="s">
        <v>834</v>
      </c>
      <c r="B177" s="131">
        <f>'Бюджетное планирование (МФ)'!AR177</f>
        <v>1</v>
      </c>
      <c r="C177" s="145">
        <f>'ЛК ЕПБС (ФК)'!AN177</f>
        <v>1</v>
      </c>
      <c r="D177" s="132">
        <f t="shared" si="4"/>
        <v>1</v>
      </c>
      <c r="E177" s="93">
        <f t="shared" si="5"/>
        <v>1</v>
      </c>
    </row>
    <row r="178" spans="1:5" s="122" customFormat="1" ht="15">
      <c r="A178" s="10" t="s">
        <v>833</v>
      </c>
      <c r="B178" s="131">
        <f>'Бюджетное планирование (МФ)'!AR178</f>
        <v>1</v>
      </c>
      <c r="C178" s="145">
        <f>'ЛК ЕПБС (ФК)'!AN178</f>
        <v>1</v>
      </c>
      <c r="D178" s="132">
        <f t="shared" si="4"/>
        <v>1</v>
      </c>
      <c r="E178" s="93">
        <f t="shared" si="5"/>
        <v>1</v>
      </c>
    </row>
    <row r="179" spans="1:5" s="149" customFormat="1" ht="15" customHeight="1">
      <c r="A179" s="136" t="s">
        <v>832</v>
      </c>
      <c r="B179" s="131">
        <f>'Бюджетное планирование (МФ)'!AR179</f>
        <v>2</v>
      </c>
      <c r="C179" s="146">
        <f>'ЛК ЕПБС (ФК)'!AN179</f>
        <v>1</v>
      </c>
      <c r="D179" s="147">
        <f t="shared" si="4"/>
        <v>1.5</v>
      </c>
      <c r="E179" s="93">
        <f t="shared" si="5"/>
        <v>2</v>
      </c>
    </row>
    <row r="180" spans="1:5" s="122" customFormat="1" ht="15">
      <c r="A180" s="10" t="s">
        <v>826</v>
      </c>
      <c r="B180" s="131">
        <f>'Бюджетное планирование (МФ)'!AR180</f>
        <v>1</v>
      </c>
      <c r="C180" s="145">
        <f>'ЛК ЕПБС (ФК)'!AN180</f>
        <v>1</v>
      </c>
      <c r="D180" s="132">
        <f t="shared" si="4"/>
        <v>1</v>
      </c>
      <c r="E180" s="93">
        <f t="shared" si="5"/>
        <v>1</v>
      </c>
    </row>
    <row r="181" spans="1:5" s="122" customFormat="1" ht="15">
      <c r="A181" s="10" t="s">
        <v>831</v>
      </c>
      <c r="B181" s="131">
        <f>'Бюджетное планирование (МФ)'!AR181</f>
        <v>3</v>
      </c>
      <c r="C181" s="145">
        <f>'ЛК ЕПБС (ФК)'!AN181</f>
        <v>1</v>
      </c>
      <c r="D181" s="132">
        <f t="shared" si="4"/>
        <v>2</v>
      </c>
      <c r="E181" s="93">
        <f t="shared" si="5"/>
        <v>3</v>
      </c>
    </row>
    <row r="182" spans="1:5" s="122" customFormat="1" ht="15">
      <c r="A182" s="10" t="s">
        <v>830</v>
      </c>
      <c r="B182" s="131">
        <f>'Бюджетное планирование (МФ)'!AR182</f>
        <v>2</v>
      </c>
      <c r="C182" s="145">
        <f>'ЛК ЕПБС (ФК)'!AN182</f>
        <v>1</v>
      </c>
      <c r="D182" s="132">
        <f t="shared" si="4"/>
        <v>1.5</v>
      </c>
      <c r="E182" s="93">
        <f t="shared" si="5"/>
        <v>2</v>
      </c>
    </row>
    <row r="183" spans="1:5" s="122" customFormat="1" ht="15">
      <c r="A183" s="10" t="s">
        <v>829</v>
      </c>
      <c r="B183" s="131">
        <f>'Бюджетное планирование (МФ)'!AR183</f>
        <v>1</v>
      </c>
      <c r="C183" s="145">
        <f>'ЛК ЕПБС (ФК)'!AN183</f>
        <v>1</v>
      </c>
      <c r="D183" s="132">
        <f t="shared" si="4"/>
        <v>1</v>
      </c>
      <c r="E183" s="93">
        <f t="shared" si="5"/>
        <v>1</v>
      </c>
    </row>
    <row r="184" spans="1:5" s="122" customFormat="1" ht="15">
      <c r="A184" s="10" t="s">
        <v>828</v>
      </c>
      <c r="B184" s="131">
        <f>'Бюджетное планирование (МФ)'!AR184</f>
        <v>3</v>
      </c>
      <c r="C184" s="145">
        <f>'ЛК ЕПБС (ФК)'!AN184</f>
        <v>1</v>
      </c>
      <c r="D184" s="132">
        <f t="shared" si="4"/>
        <v>2</v>
      </c>
      <c r="E184" s="93">
        <f t="shared" si="5"/>
        <v>3</v>
      </c>
    </row>
    <row r="185" spans="1:5" s="122" customFormat="1" ht="15">
      <c r="A185" s="10" t="s">
        <v>827</v>
      </c>
      <c r="B185" s="131">
        <f>'Бюджетное планирование (МФ)'!AR185</f>
        <v>1</v>
      </c>
      <c r="C185" s="145">
        <f>'ЛК ЕПБС (ФК)'!AN185</f>
        <v>1</v>
      </c>
      <c r="D185" s="132">
        <f t="shared" si="4"/>
        <v>1</v>
      </c>
      <c r="E185" s="93">
        <f t="shared" si="5"/>
        <v>1</v>
      </c>
    </row>
    <row r="186" spans="1:5" s="122" customFormat="1" ht="15">
      <c r="A186" s="10" t="s">
        <v>825</v>
      </c>
      <c r="B186" s="131">
        <f>'Бюджетное планирование (МФ)'!AR186</f>
        <v>2</v>
      </c>
      <c r="C186" s="145">
        <f>'ЛК ЕПБС (ФК)'!AN186</f>
        <v>1</v>
      </c>
      <c r="D186" s="132">
        <f t="shared" si="4"/>
        <v>1.5</v>
      </c>
      <c r="E186" s="93">
        <f t="shared" si="5"/>
        <v>2</v>
      </c>
    </row>
    <row r="187" spans="1:5" s="122" customFormat="1" ht="15">
      <c r="A187" s="10" t="s">
        <v>824</v>
      </c>
      <c r="B187" s="131">
        <f>'Бюджетное планирование (МФ)'!AR187</f>
        <v>1</v>
      </c>
      <c r="C187" s="145">
        <f>'ЛК ЕПБС (ФК)'!AN187</f>
        <v>1</v>
      </c>
      <c r="D187" s="132">
        <f t="shared" si="4"/>
        <v>1</v>
      </c>
      <c r="E187" s="93">
        <f t="shared" si="5"/>
        <v>1</v>
      </c>
    </row>
    <row r="188" spans="1:5" s="122" customFormat="1" ht="15">
      <c r="A188" s="10" t="s">
        <v>823</v>
      </c>
      <c r="B188" s="131">
        <f>'Бюджетное планирование (МФ)'!AR188</f>
        <v>1</v>
      </c>
      <c r="C188" s="145">
        <f>'ЛК ЕПБС (ФК)'!AN188</f>
        <v>1</v>
      </c>
      <c r="D188" s="132">
        <f t="shared" si="4"/>
        <v>1</v>
      </c>
      <c r="E188" s="93">
        <f t="shared" si="5"/>
        <v>1</v>
      </c>
    </row>
    <row r="189" spans="1:5" s="150" customFormat="1" ht="15">
      <c r="A189" s="35" t="s">
        <v>822</v>
      </c>
      <c r="B189" s="131">
        <f>'Бюджетное планирование (МФ)'!AR189</f>
        <v>1</v>
      </c>
      <c r="C189" s="146">
        <f>'ЛК ЕПБС (ФК)'!AN189</f>
        <v>1</v>
      </c>
      <c r="D189" s="147">
        <f t="shared" si="4"/>
        <v>1</v>
      </c>
      <c r="E189" s="93">
        <f t="shared" si="5"/>
        <v>1</v>
      </c>
    </row>
    <row r="190" spans="1:5" s="122" customFormat="1" ht="15">
      <c r="A190" s="10" t="s">
        <v>821</v>
      </c>
      <c r="B190" s="131">
        <f>'Бюджетное планирование (МФ)'!AR190</f>
        <v>1</v>
      </c>
      <c r="C190" s="145">
        <f>'ЛК ЕПБС (ФК)'!AN190</f>
        <v>1</v>
      </c>
      <c r="D190" s="132">
        <f t="shared" si="4"/>
        <v>1</v>
      </c>
      <c r="E190" s="93">
        <f t="shared" si="5"/>
        <v>1</v>
      </c>
    </row>
    <row r="191" spans="1:5" s="122" customFormat="1" ht="15">
      <c r="A191" s="10" t="s">
        <v>820</v>
      </c>
      <c r="B191" s="131">
        <f>'Бюджетное планирование (МФ)'!AR191</f>
        <v>1</v>
      </c>
      <c r="C191" s="145">
        <f>'ЛК ЕПБС (ФК)'!AN191</f>
        <v>1</v>
      </c>
      <c r="D191" s="132">
        <f t="shared" si="4"/>
        <v>1</v>
      </c>
      <c r="E191" s="93">
        <f t="shared" si="5"/>
        <v>1</v>
      </c>
    </row>
    <row r="192" spans="1:5" s="122" customFormat="1" ht="15">
      <c r="A192" s="10" t="s">
        <v>819</v>
      </c>
      <c r="B192" s="131">
        <f>'Бюджетное планирование (МФ)'!AR192</f>
        <v>1</v>
      </c>
      <c r="C192" s="145">
        <f>'ЛК ЕПБС (ФК)'!AN192</f>
        <v>1</v>
      </c>
      <c r="D192" s="132">
        <f t="shared" si="4"/>
        <v>1</v>
      </c>
      <c r="E192" s="93">
        <f t="shared" si="5"/>
        <v>1</v>
      </c>
    </row>
    <row r="193" spans="1:5" s="122" customFormat="1" ht="15">
      <c r="A193" s="10" t="s">
        <v>818</v>
      </c>
      <c r="B193" s="131">
        <f>'Бюджетное планирование (МФ)'!AR193</f>
        <v>1</v>
      </c>
      <c r="C193" s="145">
        <f>'ЛК ЕПБС (ФК)'!AN193</f>
        <v>1</v>
      </c>
      <c r="D193" s="132">
        <f t="shared" si="4"/>
        <v>1</v>
      </c>
      <c r="E193" s="93">
        <f t="shared" si="5"/>
        <v>1</v>
      </c>
    </row>
    <row r="194" spans="1:5" s="122" customFormat="1" ht="15">
      <c r="A194" s="10" t="s">
        <v>817</v>
      </c>
      <c r="B194" s="131">
        <f>'Бюджетное планирование (МФ)'!AR194</f>
        <v>1</v>
      </c>
      <c r="C194" s="145">
        <f>'ЛК ЕПБС (ФК)'!AN194</f>
        <v>1</v>
      </c>
      <c r="D194" s="132">
        <f t="shared" si="4"/>
        <v>1</v>
      </c>
      <c r="E194" s="93">
        <f t="shared" si="5"/>
        <v>1</v>
      </c>
    </row>
    <row r="195" spans="1:5" s="122" customFormat="1" ht="15">
      <c r="A195" s="10" t="s">
        <v>816</v>
      </c>
      <c r="B195" s="131">
        <f>'Бюджетное планирование (МФ)'!AR195</f>
        <v>1</v>
      </c>
      <c r="C195" s="145">
        <f>'ЛК ЕПБС (ФК)'!AN195</f>
        <v>1</v>
      </c>
      <c r="D195" s="132">
        <f t="shared" si="4"/>
        <v>1</v>
      </c>
      <c r="E195" s="93">
        <f t="shared" si="5"/>
        <v>1</v>
      </c>
    </row>
    <row r="196" spans="1:5" s="122" customFormat="1" ht="15">
      <c r="A196" s="10" t="s">
        <v>815</v>
      </c>
      <c r="B196" s="131">
        <f>'Бюджетное планирование (МФ)'!AR196</f>
        <v>1</v>
      </c>
      <c r="C196" s="145">
        <f>'ЛК ЕПБС (ФК)'!AN196</f>
        <v>1</v>
      </c>
      <c r="D196" s="132">
        <f t="shared" si="4"/>
        <v>1</v>
      </c>
      <c r="E196" s="93">
        <f t="shared" si="5"/>
        <v>1</v>
      </c>
    </row>
    <row r="197" spans="1:5" s="122" customFormat="1" ht="15">
      <c r="A197" s="10" t="s">
        <v>814</v>
      </c>
      <c r="B197" s="131">
        <f>'Бюджетное планирование (МФ)'!AR197</f>
        <v>1</v>
      </c>
      <c r="C197" s="145">
        <f>'ЛК ЕПБС (ФК)'!AN197</f>
        <v>1</v>
      </c>
      <c r="D197" s="132">
        <f t="shared" si="4"/>
        <v>1</v>
      </c>
      <c r="E197" s="93">
        <f t="shared" si="5"/>
        <v>1</v>
      </c>
    </row>
    <row r="198" spans="1:5" s="150" customFormat="1" ht="15">
      <c r="A198" s="35" t="s">
        <v>813</v>
      </c>
      <c r="B198" s="131">
        <f>'Бюджетное планирование (МФ)'!AR198</f>
        <v>1</v>
      </c>
      <c r="C198" s="146">
        <f>'ЛК ЕПБС (ФК)'!AN198</f>
        <v>1</v>
      </c>
      <c r="D198" s="147">
        <f t="shared" ref="D198:D261" si="6">ROUND(AVERAGE(B198:C198),1)</f>
        <v>1</v>
      </c>
      <c r="E198" s="93">
        <f t="shared" si="5"/>
        <v>1</v>
      </c>
    </row>
    <row r="199" spans="1:5" s="122" customFormat="1" ht="15">
      <c r="A199" s="10" t="s">
        <v>801</v>
      </c>
      <c r="B199" s="131">
        <f>'Бюджетное планирование (МФ)'!AR199</f>
        <v>1</v>
      </c>
      <c r="C199" s="145">
        <f>'ЛК ЕПБС (ФК)'!AN199</f>
        <v>1</v>
      </c>
      <c r="D199" s="132">
        <f t="shared" si="6"/>
        <v>1</v>
      </c>
      <c r="E199" s="93">
        <f t="shared" ref="E199:E262" si="7">IF(D199=1,1,IF(D199=1.5,2,IF(D199=2,3,IF(D199=3.5,4,))))</f>
        <v>1</v>
      </c>
    </row>
    <row r="200" spans="1:5" s="122" customFormat="1" ht="15">
      <c r="A200" s="23" t="s">
        <v>812</v>
      </c>
      <c r="B200" s="131">
        <f>'Бюджетное планирование (МФ)'!AR200</f>
        <v>1</v>
      </c>
      <c r="C200" s="145">
        <f>'ЛК ЕПБС (ФК)'!AN200</f>
        <v>1</v>
      </c>
      <c r="D200" s="132">
        <f t="shared" si="6"/>
        <v>1</v>
      </c>
      <c r="E200" s="93">
        <f t="shared" si="7"/>
        <v>1</v>
      </c>
    </row>
    <row r="201" spans="1:5" s="122" customFormat="1" ht="15">
      <c r="A201" s="10" t="s">
        <v>811</v>
      </c>
      <c r="B201" s="131">
        <f>'Бюджетное планирование (МФ)'!AR201</f>
        <v>1</v>
      </c>
      <c r="C201" s="145">
        <f>'ЛК ЕПБС (ФК)'!AN201</f>
        <v>1</v>
      </c>
      <c r="D201" s="132">
        <f t="shared" si="6"/>
        <v>1</v>
      </c>
      <c r="E201" s="93">
        <f t="shared" si="7"/>
        <v>1</v>
      </c>
    </row>
    <row r="202" spans="1:5" s="122" customFormat="1" ht="15">
      <c r="A202" s="10" t="s">
        <v>808</v>
      </c>
      <c r="B202" s="131">
        <f>'Бюджетное планирование (МФ)'!AR202</f>
        <v>1</v>
      </c>
      <c r="C202" s="145">
        <f>'ЛК ЕПБС (ФК)'!AN202</f>
        <v>1</v>
      </c>
      <c r="D202" s="132">
        <f t="shared" si="6"/>
        <v>1</v>
      </c>
      <c r="E202" s="93">
        <f t="shared" si="7"/>
        <v>1</v>
      </c>
    </row>
    <row r="203" spans="1:5" s="122" customFormat="1" ht="15">
      <c r="A203" s="10" t="s">
        <v>810</v>
      </c>
      <c r="B203" s="131">
        <f>'Бюджетное планирование (МФ)'!AR203</f>
        <v>1</v>
      </c>
      <c r="C203" s="145">
        <f>'ЛК ЕПБС (ФК)'!AN203</f>
        <v>1</v>
      </c>
      <c r="D203" s="132">
        <f t="shared" si="6"/>
        <v>1</v>
      </c>
      <c r="E203" s="93">
        <f t="shared" si="7"/>
        <v>1</v>
      </c>
    </row>
    <row r="204" spans="1:5" s="122" customFormat="1" ht="15">
      <c r="A204" s="10" t="s">
        <v>809</v>
      </c>
      <c r="B204" s="131">
        <f>'Бюджетное планирование (МФ)'!AR204</f>
        <v>1</v>
      </c>
      <c r="C204" s="145">
        <f>'ЛК ЕПБС (ФК)'!AN204</f>
        <v>1</v>
      </c>
      <c r="D204" s="132">
        <f t="shared" si="6"/>
        <v>1</v>
      </c>
      <c r="E204" s="93">
        <f t="shared" si="7"/>
        <v>1</v>
      </c>
    </row>
    <row r="205" spans="1:5" s="122" customFormat="1" ht="15">
      <c r="A205" s="10" t="s">
        <v>807</v>
      </c>
      <c r="B205" s="131">
        <f>'Бюджетное планирование (МФ)'!AR205</f>
        <v>1</v>
      </c>
      <c r="C205" s="145">
        <f>'ЛК ЕПБС (ФК)'!AN205</f>
        <v>1</v>
      </c>
      <c r="D205" s="132">
        <f t="shared" si="6"/>
        <v>1</v>
      </c>
      <c r="E205" s="93">
        <f t="shared" si="7"/>
        <v>1</v>
      </c>
    </row>
    <row r="206" spans="1:5" s="122" customFormat="1" ht="15">
      <c r="A206" s="10" t="s">
        <v>806</v>
      </c>
      <c r="B206" s="131">
        <f>'Бюджетное планирование (МФ)'!AR206</f>
        <v>1</v>
      </c>
      <c r="C206" s="145">
        <f>'ЛК ЕПБС (ФК)'!AN206</f>
        <v>1</v>
      </c>
      <c r="D206" s="132">
        <f t="shared" si="6"/>
        <v>1</v>
      </c>
      <c r="E206" s="93">
        <f t="shared" si="7"/>
        <v>1</v>
      </c>
    </row>
    <row r="207" spans="1:5" s="122" customFormat="1" ht="15">
      <c r="A207" s="10" t="s">
        <v>805</v>
      </c>
      <c r="B207" s="131">
        <f>'Бюджетное планирование (МФ)'!AR207</f>
        <v>1</v>
      </c>
      <c r="C207" s="145">
        <f>'ЛК ЕПБС (ФК)'!AN207</f>
        <v>1</v>
      </c>
      <c r="D207" s="132">
        <f t="shared" si="6"/>
        <v>1</v>
      </c>
      <c r="E207" s="93">
        <f t="shared" si="7"/>
        <v>1</v>
      </c>
    </row>
    <row r="208" spans="1:5" s="122" customFormat="1" ht="15">
      <c r="A208" s="10" t="s">
        <v>804</v>
      </c>
      <c r="B208" s="131">
        <f>'Бюджетное планирование (МФ)'!AR208</f>
        <v>1</v>
      </c>
      <c r="C208" s="145">
        <f>'ЛК ЕПБС (ФК)'!AN208</f>
        <v>1</v>
      </c>
      <c r="D208" s="132">
        <f t="shared" si="6"/>
        <v>1</v>
      </c>
      <c r="E208" s="93">
        <f t="shared" si="7"/>
        <v>1</v>
      </c>
    </row>
    <row r="209" spans="1:5" s="122" customFormat="1" ht="15">
      <c r="A209" s="10" t="s">
        <v>803</v>
      </c>
      <c r="B209" s="131">
        <f>'Бюджетное планирование (МФ)'!AR209</f>
        <v>1</v>
      </c>
      <c r="C209" s="145">
        <f>'ЛК ЕПБС (ФК)'!AN209</f>
        <v>1</v>
      </c>
      <c r="D209" s="132">
        <f t="shared" si="6"/>
        <v>1</v>
      </c>
      <c r="E209" s="93">
        <f t="shared" si="7"/>
        <v>1</v>
      </c>
    </row>
    <row r="210" spans="1:5" s="122" customFormat="1" ht="15">
      <c r="A210" s="10" t="s">
        <v>802</v>
      </c>
      <c r="B210" s="131">
        <f>'Бюджетное планирование (МФ)'!AR210</f>
        <v>1</v>
      </c>
      <c r="C210" s="145">
        <f>'ЛК ЕПБС (ФК)'!AN210</f>
        <v>1</v>
      </c>
      <c r="D210" s="132">
        <f t="shared" si="6"/>
        <v>1</v>
      </c>
      <c r="E210" s="93">
        <f t="shared" si="7"/>
        <v>1</v>
      </c>
    </row>
    <row r="211" spans="1:5" s="122" customFormat="1" ht="15">
      <c r="A211" s="10" t="s">
        <v>798</v>
      </c>
      <c r="B211" s="131">
        <f>'Бюджетное планирование (МФ)'!AR211</f>
        <v>1</v>
      </c>
      <c r="C211" s="145">
        <f>'ЛК ЕПБС (ФК)'!AN211</f>
        <v>1</v>
      </c>
      <c r="D211" s="132">
        <f t="shared" si="6"/>
        <v>1</v>
      </c>
      <c r="E211" s="93">
        <f t="shared" si="7"/>
        <v>1</v>
      </c>
    </row>
    <row r="212" spans="1:5" s="122" customFormat="1" ht="15">
      <c r="A212" s="10" t="s">
        <v>800</v>
      </c>
      <c r="B212" s="131">
        <f>'Бюджетное планирование (МФ)'!AR212</f>
        <v>1</v>
      </c>
      <c r="C212" s="145">
        <f>'ЛК ЕПБС (ФК)'!AN212</f>
        <v>1</v>
      </c>
      <c r="D212" s="132">
        <f t="shared" si="6"/>
        <v>1</v>
      </c>
      <c r="E212" s="93">
        <f t="shared" si="7"/>
        <v>1</v>
      </c>
    </row>
    <row r="213" spans="1:5" s="122" customFormat="1" ht="15">
      <c r="A213" s="10" t="s">
        <v>799</v>
      </c>
      <c r="B213" s="131">
        <f>'Бюджетное планирование (МФ)'!AR213</f>
        <v>1</v>
      </c>
      <c r="C213" s="145">
        <f>'ЛК ЕПБС (ФК)'!AN213</f>
        <v>1</v>
      </c>
      <c r="D213" s="132">
        <f t="shared" si="6"/>
        <v>1</v>
      </c>
      <c r="E213" s="93">
        <f t="shared" si="7"/>
        <v>1</v>
      </c>
    </row>
    <row r="214" spans="1:5" s="150" customFormat="1" ht="15">
      <c r="A214" s="35" t="s">
        <v>797</v>
      </c>
      <c r="B214" s="131">
        <f>'Бюджетное планирование (МФ)'!AR214</f>
        <v>2</v>
      </c>
      <c r="C214" s="146">
        <f>'ЛК ЕПБС (ФК)'!AN214</f>
        <v>1</v>
      </c>
      <c r="D214" s="147">
        <f t="shared" si="6"/>
        <v>1.5</v>
      </c>
      <c r="E214" s="93">
        <f t="shared" si="7"/>
        <v>2</v>
      </c>
    </row>
    <row r="215" spans="1:5" s="122" customFormat="1" ht="15">
      <c r="A215" s="10" t="s">
        <v>796</v>
      </c>
      <c r="B215" s="131">
        <f>'Бюджетное планирование (МФ)'!AR215</f>
        <v>1</v>
      </c>
      <c r="C215" s="145">
        <f>'ЛК ЕПБС (ФК)'!AN215</f>
        <v>1</v>
      </c>
      <c r="D215" s="132">
        <f t="shared" si="6"/>
        <v>1</v>
      </c>
      <c r="E215" s="93">
        <f t="shared" si="7"/>
        <v>1</v>
      </c>
    </row>
    <row r="216" spans="1:5" s="122" customFormat="1" ht="15">
      <c r="A216" s="10" t="s">
        <v>795</v>
      </c>
      <c r="B216" s="131">
        <f>'Бюджетное планирование (МФ)'!AR216</f>
        <v>1</v>
      </c>
      <c r="C216" s="145">
        <f>'ЛК ЕПБС (ФК)'!AN216</f>
        <v>1</v>
      </c>
      <c r="D216" s="132">
        <f t="shared" si="6"/>
        <v>1</v>
      </c>
      <c r="E216" s="93">
        <f t="shared" si="7"/>
        <v>1</v>
      </c>
    </row>
    <row r="217" spans="1:5" s="122" customFormat="1" ht="15">
      <c r="A217" s="10" t="s">
        <v>794</v>
      </c>
      <c r="B217" s="131">
        <f>'Бюджетное планирование (МФ)'!AR217</f>
        <v>3</v>
      </c>
      <c r="C217" s="145">
        <f>'ЛК ЕПБС (ФК)'!AN217</f>
        <v>1</v>
      </c>
      <c r="D217" s="132">
        <f t="shared" si="6"/>
        <v>2</v>
      </c>
      <c r="E217" s="93">
        <f t="shared" si="7"/>
        <v>3</v>
      </c>
    </row>
    <row r="218" spans="1:5" s="122" customFormat="1" ht="15">
      <c r="A218" s="10" t="s">
        <v>792</v>
      </c>
      <c r="B218" s="131">
        <f>'Бюджетное планирование (МФ)'!AR218</f>
        <v>1</v>
      </c>
      <c r="C218" s="145">
        <f>'ЛК ЕПБС (ФК)'!AN218</f>
        <v>1</v>
      </c>
      <c r="D218" s="132">
        <f t="shared" si="6"/>
        <v>1</v>
      </c>
      <c r="E218" s="93">
        <f t="shared" si="7"/>
        <v>1</v>
      </c>
    </row>
    <row r="219" spans="1:5" s="122" customFormat="1" ht="15">
      <c r="A219" s="10" t="s">
        <v>791</v>
      </c>
      <c r="B219" s="131">
        <f>'Бюджетное планирование (МФ)'!AR219</f>
        <v>1</v>
      </c>
      <c r="C219" s="145">
        <f>'ЛК ЕПБС (ФК)'!AN219</f>
        <v>1</v>
      </c>
      <c r="D219" s="132">
        <f t="shared" si="6"/>
        <v>1</v>
      </c>
      <c r="E219" s="93">
        <f t="shared" si="7"/>
        <v>1</v>
      </c>
    </row>
    <row r="220" spans="1:5" s="122" customFormat="1" ht="15">
      <c r="A220" s="10" t="s">
        <v>793</v>
      </c>
      <c r="B220" s="131">
        <f>'Бюджетное планирование (МФ)'!AR220</f>
        <v>1</v>
      </c>
      <c r="C220" s="145">
        <f>'ЛК ЕПБС (ФК)'!AN220</f>
        <v>1</v>
      </c>
      <c r="D220" s="132">
        <f t="shared" si="6"/>
        <v>1</v>
      </c>
      <c r="E220" s="93">
        <f t="shared" si="7"/>
        <v>1</v>
      </c>
    </row>
    <row r="221" spans="1:5" s="122" customFormat="1" ht="15">
      <c r="A221" s="10" t="s">
        <v>790</v>
      </c>
      <c r="B221" s="131">
        <f>'Бюджетное планирование (МФ)'!AR221</f>
        <v>3</v>
      </c>
      <c r="C221" s="145">
        <f>'ЛК ЕПБС (ФК)'!AN221</f>
        <v>1</v>
      </c>
      <c r="D221" s="132">
        <f t="shared" si="6"/>
        <v>2</v>
      </c>
      <c r="E221" s="93">
        <f t="shared" si="7"/>
        <v>3</v>
      </c>
    </row>
    <row r="222" spans="1:5" s="150" customFormat="1" ht="15">
      <c r="A222" s="35" t="s">
        <v>789</v>
      </c>
      <c r="B222" s="131">
        <f>'Бюджетное планирование (МФ)'!AR222</f>
        <v>2</v>
      </c>
      <c r="C222" s="146">
        <f>'ЛК ЕПБС (ФК)'!AN222</f>
        <v>1</v>
      </c>
      <c r="D222" s="147">
        <f t="shared" si="6"/>
        <v>1.5</v>
      </c>
      <c r="E222" s="93">
        <f t="shared" si="7"/>
        <v>2</v>
      </c>
    </row>
    <row r="223" spans="1:5" s="122" customFormat="1" ht="15">
      <c r="A223" s="10" t="s">
        <v>774</v>
      </c>
      <c r="B223" s="131">
        <f>'Бюджетное планирование (МФ)'!AR223</f>
        <v>3</v>
      </c>
      <c r="C223" s="145">
        <f>'ЛК ЕПБС (ФК)'!AN223</f>
        <v>1</v>
      </c>
      <c r="D223" s="132">
        <f t="shared" si="6"/>
        <v>2</v>
      </c>
      <c r="E223" s="93">
        <f t="shared" si="7"/>
        <v>3</v>
      </c>
    </row>
    <row r="224" spans="1:5" s="122" customFormat="1" ht="15">
      <c r="A224" s="10" t="s">
        <v>788</v>
      </c>
      <c r="B224" s="131">
        <f>'Бюджетное планирование (МФ)'!AR224</f>
        <v>3</v>
      </c>
      <c r="C224" s="145">
        <f>'ЛК ЕПБС (ФК)'!AN224</f>
        <v>1</v>
      </c>
      <c r="D224" s="132">
        <f t="shared" si="6"/>
        <v>2</v>
      </c>
      <c r="E224" s="93">
        <f t="shared" si="7"/>
        <v>3</v>
      </c>
    </row>
    <row r="225" spans="1:5" s="122" customFormat="1" ht="15">
      <c r="A225" s="10" t="s">
        <v>787</v>
      </c>
      <c r="B225" s="131">
        <f>'Бюджетное планирование (МФ)'!AR225</f>
        <v>3</v>
      </c>
      <c r="C225" s="145">
        <f>'ЛК ЕПБС (ФК)'!AN225</f>
        <v>1</v>
      </c>
      <c r="D225" s="132">
        <f t="shared" si="6"/>
        <v>2</v>
      </c>
      <c r="E225" s="93">
        <f t="shared" si="7"/>
        <v>3</v>
      </c>
    </row>
    <row r="226" spans="1:5" s="122" customFormat="1" ht="15">
      <c r="A226" s="10" t="s">
        <v>786</v>
      </c>
      <c r="B226" s="131">
        <f>'Бюджетное планирование (МФ)'!AR226</f>
        <v>3</v>
      </c>
      <c r="C226" s="145">
        <f>'ЛК ЕПБС (ФК)'!AN226</f>
        <v>1</v>
      </c>
      <c r="D226" s="132">
        <f t="shared" si="6"/>
        <v>2</v>
      </c>
      <c r="E226" s="93">
        <f t="shared" si="7"/>
        <v>3</v>
      </c>
    </row>
    <row r="227" spans="1:5" s="122" customFormat="1" ht="15">
      <c r="A227" s="10" t="s">
        <v>785</v>
      </c>
      <c r="B227" s="131">
        <f>'Бюджетное планирование (МФ)'!AR227</f>
        <v>3</v>
      </c>
      <c r="C227" s="145">
        <f>'ЛК ЕПБС (ФК)'!AN227</f>
        <v>1</v>
      </c>
      <c r="D227" s="132">
        <f t="shared" si="6"/>
        <v>2</v>
      </c>
      <c r="E227" s="93">
        <f t="shared" si="7"/>
        <v>3</v>
      </c>
    </row>
    <row r="228" spans="1:5" s="122" customFormat="1" ht="15">
      <c r="A228" s="10" t="s">
        <v>784</v>
      </c>
      <c r="B228" s="131">
        <f>'Бюджетное планирование (МФ)'!AR228</f>
        <v>3</v>
      </c>
      <c r="C228" s="145">
        <f>'ЛК ЕПБС (ФК)'!AN228</f>
        <v>1</v>
      </c>
      <c r="D228" s="132">
        <f t="shared" si="6"/>
        <v>2</v>
      </c>
      <c r="E228" s="93">
        <f t="shared" si="7"/>
        <v>3</v>
      </c>
    </row>
    <row r="229" spans="1:5" s="122" customFormat="1" ht="15">
      <c r="A229" s="10" t="s">
        <v>783</v>
      </c>
      <c r="B229" s="131">
        <f>'Бюджетное планирование (МФ)'!AR229</f>
        <v>3</v>
      </c>
      <c r="C229" s="145">
        <f>'ЛК ЕПБС (ФК)'!AN229</f>
        <v>1</v>
      </c>
      <c r="D229" s="132">
        <f t="shared" si="6"/>
        <v>2</v>
      </c>
      <c r="E229" s="93">
        <f t="shared" si="7"/>
        <v>3</v>
      </c>
    </row>
    <row r="230" spans="1:5" s="122" customFormat="1" ht="15">
      <c r="A230" s="10" t="s">
        <v>782</v>
      </c>
      <c r="B230" s="131">
        <f>'Бюджетное планирование (МФ)'!AR230</f>
        <v>6</v>
      </c>
      <c r="C230" s="145">
        <f>'ЛК ЕПБС (ФК)'!AN230</f>
        <v>1</v>
      </c>
      <c r="D230" s="132">
        <f t="shared" si="6"/>
        <v>3.5</v>
      </c>
      <c r="E230" s="93">
        <f t="shared" si="7"/>
        <v>4</v>
      </c>
    </row>
    <row r="231" spans="1:5" s="122" customFormat="1" ht="15">
      <c r="A231" s="10" t="s">
        <v>781</v>
      </c>
      <c r="B231" s="131">
        <f>'Бюджетное планирование (МФ)'!AR231</f>
        <v>3</v>
      </c>
      <c r="C231" s="145">
        <f>'ЛК ЕПБС (ФК)'!AN231</f>
        <v>1</v>
      </c>
      <c r="D231" s="132">
        <f t="shared" si="6"/>
        <v>2</v>
      </c>
      <c r="E231" s="93">
        <f t="shared" si="7"/>
        <v>3</v>
      </c>
    </row>
    <row r="232" spans="1:5" s="122" customFormat="1" ht="15">
      <c r="A232" s="10" t="s">
        <v>780</v>
      </c>
      <c r="B232" s="131">
        <f>'Бюджетное планирование (МФ)'!AR232</f>
        <v>3</v>
      </c>
      <c r="C232" s="145">
        <f>'ЛК ЕПБС (ФК)'!AN232</f>
        <v>1</v>
      </c>
      <c r="D232" s="132">
        <f t="shared" si="6"/>
        <v>2</v>
      </c>
      <c r="E232" s="93">
        <f t="shared" si="7"/>
        <v>3</v>
      </c>
    </row>
    <row r="233" spans="1:5" s="122" customFormat="1" ht="15">
      <c r="A233" s="10" t="s">
        <v>779</v>
      </c>
      <c r="B233" s="131">
        <f>'Бюджетное планирование (МФ)'!AR233</f>
        <v>3</v>
      </c>
      <c r="C233" s="145">
        <f>'ЛК ЕПБС (ФК)'!AN233</f>
        <v>1</v>
      </c>
      <c r="D233" s="132">
        <f t="shared" si="6"/>
        <v>2</v>
      </c>
      <c r="E233" s="93">
        <f t="shared" si="7"/>
        <v>3</v>
      </c>
    </row>
    <row r="234" spans="1:5" s="122" customFormat="1" ht="15">
      <c r="A234" s="10" t="s">
        <v>729</v>
      </c>
      <c r="B234" s="131">
        <f>'Бюджетное планирование (МФ)'!AR234</f>
        <v>3</v>
      </c>
      <c r="C234" s="145">
        <f>'ЛК ЕПБС (ФК)'!AN234</f>
        <v>1</v>
      </c>
      <c r="D234" s="132">
        <f t="shared" si="6"/>
        <v>2</v>
      </c>
      <c r="E234" s="93">
        <f t="shared" si="7"/>
        <v>3</v>
      </c>
    </row>
    <row r="235" spans="1:5" s="122" customFormat="1" ht="15">
      <c r="A235" s="10" t="s">
        <v>778</v>
      </c>
      <c r="B235" s="131">
        <f>'Бюджетное планирование (МФ)'!AR235</f>
        <v>3</v>
      </c>
      <c r="C235" s="145">
        <f>'ЛК ЕПБС (ФК)'!AN235</f>
        <v>1</v>
      </c>
      <c r="D235" s="132">
        <f t="shared" si="6"/>
        <v>2</v>
      </c>
      <c r="E235" s="93">
        <f t="shared" si="7"/>
        <v>3</v>
      </c>
    </row>
    <row r="236" spans="1:5" s="122" customFormat="1" ht="15">
      <c r="A236" s="10" t="s">
        <v>777</v>
      </c>
      <c r="B236" s="131">
        <f>'Бюджетное планирование (МФ)'!AR236</f>
        <v>3</v>
      </c>
      <c r="C236" s="145">
        <f>'ЛК ЕПБС (ФК)'!AN236</f>
        <v>1</v>
      </c>
      <c r="D236" s="132">
        <f t="shared" si="6"/>
        <v>2</v>
      </c>
      <c r="E236" s="93">
        <f t="shared" si="7"/>
        <v>3</v>
      </c>
    </row>
    <row r="237" spans="1:5" s="122" customFormat="1" ht="12.75" customHeight="1">
      <c r="A237" s="10" t="s">
        <v>776</v>
      </c>
      <c r="B237" s="131">
        <f>'Бюджетное планирование (МФ)'!AR237</f>
        <v>3</v>
      </c>
      <c r="C237" s="145">
        <f>'ЛК ЕПБС (ФК)'!AN237</f>
        <v>1</v>
      </c>
      <c r="D237" s="132">
        <f t="shared" si="6"/>
        <v>2</v>
      </c>
      <c r="E237" s="93">
        <f t="shared" si="7"/>
        <v>3</v>
      </c>
    </row>
    <row r="238" spans="1:5" s="122" customFormat="1" ht="14.25" customHeight="1">
      <c r="A238" s="10" t="s">
        <v>775</v>
      </c>
      <c r="B238" s="131">
        <f>'Бюджетное планирование (МФ)'!AR238</f>
        <v>3</v>
      </c>
      <c r="C238" s="145">
        <f>'ЛК ЕПБС (ФК)'!AN238</f>
        <v>1</v>
      </c>
      <c r="D238" s="132">
        <f t="shared" si="6"/>
        <v>2</v>
      </c>
      <c r="E238" s="93">
        <f t="shared" si="7"/>
        <v>3</v>
      </c>
    </row>
    <row r="239" spans="1:5" s="122" customFormat="1" ht="13.5" customHeight="1">
      <c r="A239" s="10" t="s">
        <v>773</v>
      </c>
      <c r="B239" s="131">
        <f>'Бюджетное планирование (МФ)'!AR239</f>
        <v>3</v>
      </c>
      <c r="C239" s="145">
        <f>'ЛК ЕПБС (ФК)'!AN239</f>
        <v>1</v>
      </c>
      <c r="D239" s="132">
        <f t="shared" si="6"/>
        <v>2</v>
      </c>
      <c r="E239" s="93">
        <f t="shared" si="7"/>
        <v>3</v>
      </c>
    </row>
    <row r="240" spans="1:5" s="150" customFormat="1" ht="15">
      <c r="A240" s="17" t="s">
        <v>772</v>
      </c>
      <c r="B240" s="131">
        <f>'Бюджетное планирование (МФ)'!AR240</f>
        <v>1</v>
      </c>
      <c r="C240" s="146">
        <f>'ЛК ЕПБС (ФК)'!AN240</f>
        <v>1</v>
      </c>
      <c r="D240" s="147">
        <f t="shared" si="6"/>
        <v>1</v>
      </c>
      <c r="E240" s="93">
        <f t="shared" si="7"/>
        <v>1</v>
      </c>
    </row>
    <row r="241" spans="1:5" s="122" customFormat="1" ht="15">
      <c r="A241" s="10" t="s">
        <v>771</v>
      </c>
      <c r="B241" s="131">
        <f>'Бюджетное планирование (МФ)'!AR241</f>
        <v>1</v>
      </c>
      <c r="C241" s="145">
        <f>'ЛК ЕПБС (ФК)'!AN241</f>
        <v>1</v>
      </c>
      <c r="D241" s="132">
        <f t="shared" si="6"/>
        <v>1</v>
      </c>
      <c r="E241" s="93">
        <f t="shared" si="7"/>
        <v>1</v>
      </c>
    </row>
    <row r="242" spans="1:5" s="122" customFormat="1" ht="15">
      <c r="A242" s="10" t="s">
        <v>770</v>
      </c>
      <c r="B242" s="131">
        <f>'Бюджетное планирование (МФ)'!AR242</f>
        <v>1</v>
      </c>
      <c r="C242" s="145">
        <f>'ЛК ЕПБС (ФК)'!AN242</f>
        <v>1</v>
      </c>
      <c r="D242" s="132">
        <f t="shared" si="6"/>
        <v>1</v>
      </c>
      <c r="E242" s="93">
        <f t="shared" si="7"/>
        <v>1</v>
      </c>
    </row>
    <row r="243" spans="1:5" s="122" customFormat="1" ht="15">
      <c r="A243" s="10" t="s">
        <v>769</v>
      </c>
      <c r="B243" s="131">
        <f>'Бюджетное планирование (МФ)'!AR243</f>
        <v>1</v>
      </c>
      <c r="C243" s="145">
        <f>'ЛК ЕПБС (ФК)'!AN243</f>
        <v>1</v>
      </c>
      <c r="D243" s="132">
        <f t="shared" si="6"/>
        <v>1</v>
      </c>
      <c r="E243" s="93">
        <f t="shared" si="7"/>
        <v>1</v>
      </c>
    </row>
    <row r="244" spans="1:5" s="122" customFormat="1" ht="15">
      <c r="A244" s="10" t="s">
        <v>706</v>
      </c>
      <c r="B244" s="131">
        <f>'Бюджетное планирование (МФ)'!AR244</f>
        <v>1</v>
      </c>
      <c r="C244" s="145">
        <f>'ЛК ЕПБС (ФК)'!AN244</f>
        <v>1</v>
      </c>
      <c r="D244" s="132">
        <f t="shared" si="6"/>
        <v>1</v>
      </c>
      <c r="E244" s="93">
        <f t="shared" si="7"/>
        <v>1</v>
      </c>
    </row>
    <row r="245" spans="1:5" s="122" customFormat="1" ht="15">
      <c r="A245" s="10" t="s">
        <v>767</v>
      </c>
      <c r="B245" s="131">
        <f>'Бюджетное планирование (МФ)'!AR245</f>
        <v>1</v>
      </c>
      <c r="C245" s="145">
        <f>'ЛК ЕПБС (ФК)'!AN245</f>
        <v>1</v>
      </c>
      <c r="D245" s="132">
        <f t="shared" si="6"/>
        <v>1</v>
      </c>
      <c r="E245" s="93">
        <f t="shared" si="7"/>
        <v>1</v>
      </c>
    </row>
    <row r="246" spans="1:5" s="122" customFormat="1" ht="15">
      <c r="A246" s="10" t="s">
        <v>768</v>
      </c>
      <c r="B246" s="131">
        <f>'Бюджетное планирование (МФ)'!AR246</f>
        <v>1</v>
      </c>
      <c r="C246" s="145">
        <f>'ЛК ЕПБС (ФК)'!AN246</f>
        <v>1</v>
      </c>
      <c r="D246" s="132">
        <f t="shared" si="6"/>
        <v>1</v>
      </c>
      <c r="E246" s="93">
        <f t="shared" si="7"/>
        <v>1</v>
      </c>
    </row>
    <row r="247" spans="1:5" s="122" customFormat="1" ht="15">
      <c r="A247" s="10" t="s">
        <v>766</v>
      </c>
      <c r="B247" s="131">
        <f>'Бюджетное планирование (МФ)'!AR247</f>
        <v>1</v>
      </c>
      <c r="C247" s="145">
        <f>'ЛК ЕПБС (ФК)'!AN247</f>
        <v>1</v>
      </c>
      <c r="D247" s="132">
        <f t="shared" si="6"/>
        <v>1</v>
      </c>
      <c r="E247" s="93">
        <f t="shared" si="7"/>
        <v>1</v>
      </c>
    </row>
    <row r="248" spans="1:5" s="122" customFormat="1" ht="15">
      <c r="A248" s="10" t="s">
        <v>765</v>
      </c>
      <c r="B248" s="131">
        <f>'Бюджетное планирование (МФ)'!AR248</f>
        <v>1</v>
      </c>
      <c r="C248" s="145">
        <f>'ЛК ЕПБС (ФК)'!AN248</f>
        <v>1</v>
      </c>
      <c r="D248" s="132">
        <f t="shared" si="6"/>
        <v>1</v>
      </c>
      <c r="E248" s="93">
        <f t="shared" si="7"/>
        <v>1</v>
      </c>
    </row>
    <row r="249" spans="1:5" s="122" customFormat="1" ht="15">
      <c r="A249" s="10" t="s">
        <v>764</v>
      </c>
      <c r="B249" s="131">
        <f>'Бюджетное планирование (МФ)'!AR249</f>
        <v>1</v>
      </c>
      <c r="C249" s="145">
        <f>'ЛК ЕПБС (ФК)'!AN249</f>
        <v>1</v>
      </c>
      <c r="D249" s="132">
        <f t="shared" si="6"/>
        <v>1</v>
      </c>
      <c r="E249" s="93">
        <f t="shared" si="7"/>
        <v>1</v>
      </c>
    </row>
    <row r="250" spans="1:5" s="122" customFormat="1" ht="15">
      <c r="A250" s="10" t="s">
        <v>763</v>
      </c>
      <c r="B250" s="131">
        <f>'Бюджетное планирование (МФ)'!AR250</f>
        <v>1</v>
      </c>
      <c r="C250" s="145">
        <f>'ЛК ЕПБС (ФК)'!AN250</f>
        <v>1</v>
      </c>
      <c r="D250" s="132">
        <f t="shared" si="6"/>
        <v>1</v>
      </c>
      <c r="E250" s="93">
        <f t="shared" si="7"/>
        <v>1</v>
      </c>
    </row>
    <row r="251" spans="1:5" s="122" customFormat="1" ht="15">
      <c r="A251" s="10" t="s">
        <v>762</v>
      </c>
      <c r="B251" s="131">
        <f>'Бюджетное планирование (МФ)'!AR251</f>
        <v>1</v>
      </c>
      <c r="C251" s="145">
        <f>'ЛК ЕПБС (ФК)'!AN251</f>
        <v>1</v>
      </c>
      <c r="D251" s="132">
        <f t="shared" si="6"/>
        <v>1</v>
      </c>
      <c r="E251" s="93">
        <f t="shared" si="7"/>
        <v>1</v>
      </c>
    </row>
    <row r="252" spans="1:5" s="122" customFormat="1" ht="15">
      <c r="A252" s="10" t="s">
        <v>761</v>
      </c>
      <c r="B252" s="131">
        <f>'Бюджетное планирование (МФ)'!AR252</f>
        <v>1</v>
      </c>
      <c r="C252" s="145">
        <f>'ЛК ЕПБС (ФК)'!AN252</f>
        <v>1</v>
      </c>
      <c r="D252" s="132">
        <f t="shared" si="6"/>
        <v>1</v>
      </c>
      <c r="E252" s="93">
        <f t="shared" si="7"/>
        <v>1</v>
      </c>
    </row>
    <row r="253" spans="1:5" s="122" customFormat="1" ht="15">
      <c r="A253" s="10" t="s">
        <v>760</v>
      </c>
      <c r="B253" s="131">
        <f>'Бюджетное планирование (МФ)'!AR253</f>
        <v>1</v>
      </c>
      <c r="C253" s="145">
        <f>'ЛК ЕПБС (ФК)'!AN253</f>
        <v>1</v>
      </c>
      <c r="D253" s="132">
        <f t="shared" si="6"/>
        <v>1</v>
      </c>
      <c r="E253" s="93">
        <f t="shared" si="7"/>
        <v>1</v>
      </c>
    </row>
    <row r="254" spans="1:5" s="122" customFormat="1" ht="15">
      <c r="A254" s="10" t="s">
        <v>758</v>
      </c>
      <c r="B254" s="131">
        <f>'Бюджетное планирование (МФ)'!AR254</f>
        <v>1</v>
      </c>
      <c r="C254" s="145">
        <f>'ЛК ЕПБС (ФК)'!AN254</f>
        <v>1</v>
      </c>
      <c r="D254" s="132">
        <f t="shared" si="6"/>
        <v>1</v>
      </c>
      <c r="E254" s="93">
        <f t="shared" si="7"/>
        <v>1</v>
      </c>
    </row>
    <row r="255" spans="1:5" s="122" customFormat="1" ht="15">
      <c r="A255" s="10" t="s">
        <v>759</v>
      </c>
      <c r="B255" s="131">
        <f>'Бюджетное планирование (МФ)'!AR255</f>
        <v>1</v>
      </c>
      <c r="C255" s="145">
        <f>'ЛК ЕПБС (ФК)'!AN255</f>
        <v>1</v>
      </c>
      <c r="D255" s="132">
        <f t="shared" si="6"/>
        <v>1</v>
      </c>
      <c r="E255" s="93">
        <f t="shared" si="7"/>
        <v>1</v>
      </c>
    </row>
    <row r="256" spans="1:5" s="122" customFormat="1" ht="15">
      <c r="A256" s="10" t="s">
        <v>757</v>
      </c>
      <c r="B256" s="131">
        <f>'Бюджетное планирование (МФ)'!AR256</f>
        <v>1</v>
      </c>
      <c r="C256" s="145">
        <f>'ЛК ЕПБС (ФК)'!AN256</f>
        <v>1</v>
      </c>
      <c r="D256" s="132">
        <f t="shared" si="6"/>
        <v>1</v>
      </c>
      <c r="E256" s="93">
        <f t="shared" si="7"/>
        <v>1</v>
      </c>
    </row>
    <row r="257" spans="1:5" s="122" customFormat="1" ht="15">
      <c r="A257" s="10" t="s">
        <v>756</v>
      </c>
      <c r="B257" s="131">
        <f>'Бюджетное планирование (МФ)'!AR257</f>
        <v>1</v>
      </c>
      <c r="C257" s="145">
        <f>'ЛК ЕПБС (ФК)'!AN257</f>
        <v>1</v>
      </c>
      <c r="D257" s="132">
        <f t="shared" si="6"/>
        <v>1</v>
      </c>
      <c r="E257" s="93">
        <f t="shared" si="7"/>
        <v>1</v>
      </c>
    </row>
    <row r="258" spans="1:5" s="122" customFormat="1" ht="15">
      <c r="A258" s="10" t="s">
        <v>755</v>
      </c>
      <c r="B258" s="131">
        <f>'Бюджетное планирование (МФ)'!AR258</f>
        <v>1</v>
      </c>
      <c r="C258" s="145">
        <f>'ЛК ЕПБС (ФК)'!AN258</f>
        <v>1</v>
      </c>
      <c r="D258" s="132">
        <f t="shared" si="6"/>
        <v>1</v>
      </c>
      <c r="E258" s="93">
        <f t="shared" si="7"/>
        <v>1</v>
      </c>
    </row>
    <row r="259" spans="1:5" s="122" customFormat="1" ht="15">
      <c r="A259" s="10" t="s">
        <v>754</v>
      </c>
      <c r="B259" s="131">
        <f>'Бюджетное планирование (МФ)'!AR259</f>
        <v>1</v>
      </c>
      <c r="C259" s="145">
        <f>'ЛК ЕПБС (ФК)'!AN259</f>
        <v>1</v>
      </c>
      <c r="D259" s="132">
        <f t="shared" si="6"/>
        <v>1</v>
      </c>
      <c r="E259" s="93">
        <f t="shared" si="7"/>
        <v>1</v>
      </c>
    </row>
    <row r="260" spans="1:5" s="122" customFormat="1" ht="15">
      <c r="A260" s="10" t="s">
        <v>753</v>
      </c>
      <c r="B260" s="131">
        <f>'Бюджетное планирование (МФ)'!AR260</f>
        <v>1</v>
      </c>
      <c r="C260" s="145">
        <f>'ЛК ЕПБС (ФК)'!AN260</f>
        <v>1</v>
      </c>
      <c r="D260" s="132">
        <f t="shared" si="6"/>
        <v>1</v>
      </c>
      <c r="E260" s="93">
        <f t="shared" si="7"/>
        <v>1</v>
      </c>
    </row>
    <row r="261" spans="1:5" s="122" customFormat="1" ht="15">
      <c r="A261" s="10" t="s">
        <v>752</v>
      </c>
      <c r="B261" s="131">
        <f>'Бюджетное планирование (МФ)'!AR261</f>
        <v>1</v>
      </c>
      <c r="C261" s="145">
        <f>'ЛК ЕПБС (ФК)'!AN261</f>
        <v>1</v>
      </c>
      <c r="D261" s="132">
        <f t="shared" si="6"/>
        <v>1</v>
      </c>
      <c r="E261" s="93">
        <f t="shared" si="7"/>
        <v>1</v>
      </c>
    </row>
    <row r="262" spans="1:5" s="122" customFormat="1" ht="15">
      <c r="A262" s="10" t="s">
        <v>751</v>
      </c>
      <c r="B262" s="131">
        <f>'Бюджетное планирование (МФ)'!AR262</f>
        <v>1</v>
      </c>
      <c r="C262" s="145">
        <f>'ЛК ЕПБС (ФК)'!AN262</f>
        <v>1</v>
      </c>
      <c r="D262" s="132">
        <f t="shared" ref="D262:D325" si="8">ROUND(AVERAGE(B262:C262),1)</f>
        <v>1</v>
      </c>
      <c r="E262" s="93">
        <f t="shared" si="7"/>
        <v>1</v>
      </c>
    </row>
    <row r="263" spans="1:5" s="122" customFormat="1" ht="15">
      <c r="A263" s="10" t="s">
        <v>750</v>
      </c>
      <c r="B263" s="131">
        <f>'Бюджетное планирование (МФ)'!AR263</f>
        <v>1</v>
      </c>
      <c r="C263" s="145">
        <f>'ЛК ЕПБС (ФК)'!AN263</f>
        <v>1</v>
      </c>
      <c r="D263" s="132">
        <f t="shared" si="8"/>
        <v>1</v>
      </c>
      <c r="E263" s="93">
        <f t="shared" ref="E263:E326" si="9">IF(D263=1,1,IF(D263=1.5,2,IF(D263=2,3,IF(D263=3.5,4,))))</f>
        <v>1</v>
      </c>
    </row>
    <row r="264" spans="1:5" s="122" customFormat="1" ht="15">
      <c r="A264" s="10" t="s">
        <v>749</v>
      </c>
      <c r="B264" s="131">
        <f>'Бюджетное планирование (МФ)'!AR264</f>
        <v>1</v>
      </c>
      <c r="C264" s="145">
        <f>'ЛК ЕПБС (ФК)'!AN264</f>
        <v>1</v>
      </c>
      <c r="D264" s="132">
        <f t="shared" si="8"/>
        <v>1</v>
      </c>
      <c r="E264" s="93">
        <f t="shared" si="9"/>
        <v>1</v>
      </c>
    </row>
    <row r="265" spans="1:5" s="150" customFormat="1" ht="15">
      <c r="A265" s="17" t="s">
        <v>748</v>
      </c>
      <c r="B265" s="131">
        <f>'Бюджетное планирование (МФ)'!AR265</f>
        <v>2</v>
      </c>
      <c r="C265" s="146">
        <f>'ЛК ЕПБС (ФК)'!AN265</f>
        <v>1</v>
      </c>
      <c r="D265" s="147">
        <f t="shared" si="8"/>
        <v>1.5</v>
      </c>
      <c r="E265" s="93">
        <f t="shared" si="9"/>
        <v>2</v>
      </c>
    </row>
    <row r="266" spans="1:5" s="122" customFormat="1" ht="15">
      <c r="A266" s="10" t="s">
        <v>747</v>
      </c>
      <c r="B266" s="131">
        <f>'Бюджетное планирование (МФ)'!AR266</f>
        <v>3</v>
      </c>
      <c r="C266" s="145">
        <f>'ЛК ЕПБС (ФК)'!AN266</f>
        <v>1</v>
      </c>
      <c r="D266" s="132">
        <f t="shared" si="8"/>
        <v>2</v>
      </c>
      <c r="E266" s="93">
        <f t="shared" si="9"/>
        <v>3</v>
      </c>
    </row>
    <row r="267" spans="1:5" s="122" customFormat="1" ht="15">
      <c r="A267" s="10" t="s">
        <v>741</v>
      </c>
      <c r="B267" s="131">
        <f>'Бюджетное планирование (МФ)'!AR267</f>
        <v>2</v>
      </c>
      <c r="C267" s="145">
        <f>'ЛК ЕПБС (ФК)'!AN267</f>
        <v>1</v>
      </c>
      <c r="D267" s="132">
        <f t="shared" si="8"/>
        <v>1.5</v>
      </c>
      <c r="E267" s="93">
        <f t="shared" si="9"/>
        <v>2</v>
      </c>
    </row>
    <row r="268" spans="1:5" s="122" customFormat="1" ht="15">
      <c r="A268" s="10" t="s">
        <v>746</v>
      </c>
      <c r="B268" s="131">
        <f>'Бюджетное планирование (МФ)'!AR268</f>
        <v>2</v>
      </c>
      <c r="C268" s="145">
        <f>'ЛК ЕПБС (ФК)'!AN268</f>
        <v>1</v>
      </c>
      <c r="D268" s="132">
        <f t="shared" si="8"/>
        <v>1.5</v>
      </c>
      <c r="E268" s="93">
        <f t="shared" si="9"/>
        <v>2</v>
      </c>
    </row>
    <row r="269" spans="1:5" s="122" customFormat="1" ht="15">
      <c r="A269" s="10" t="s">
        <v>745</v>
      </c>
      <c r="B269" s="131">
        <f>'Бюджетное планирование (МФ)'!AR269</f>
        <v>3</v>
      </c>
      <c r="C269" s="145">
        <f>'ЛК ЕПБС (ФК)'!AN269</f>
        <v>1</v>
      </c>
      <c r="D269" s="132">
        <f t="shared" si="8"/>
        <v>2</v>
      </c>
      <c r="E269" s="93">
        <f t="shared" si="9"/>
        <v>3</v>
      </c>
    </row>
    <row r="270" spans="1:5" s="122" customFormat="1" ht="15">
      <c r="A270" s="10" t="s">
        <v>744</v>
      </c>
      <c r="B270" s="131">
        <f>'Бюджетное планирование (МФ)'!AR270</f>
        <v>2</v>
      </c>
      <c r="C270" s="145">
        <f>'ЛК ЕПБС (ФК)'!AN270</f>
        <v>1</v>
      </c>
      <c r="D270" s="132">
        <f t="shared" si="8"/>
        <v>1.5</v>
      </c>
      <c r="E270" s="93">
        <f t="shared" si="9"/>
        <v>2</v>
      </c>
    </row>
    <row r="271" spans="1:5" s="122" customFormat="1" ht="15">
      <c r="A271" s="10" t="s">
        <v>743</v>
      </c>
      <c r="B271" s="131">
        <f>'Бюджетное планирование (МФ)'!AR271</f>
        <v>2</v>
      </c>
      <c r="C271" s="145">
        <f>'ЛК ЕПБС (ФК)'!AN271</f>
        <v>1</v>
      </c>
      <c r="D271" s="132">
        <f t="shared" si="8"/>
        <v>1.5</v>
      </c>
      <c r="E271" s="93">
        <f t="shared" si="9"/>
        <v>2</v>
      </c>
    </row>
    <row r="272" spans="1:5" s="122" customFormat="1" ht="15">
      <c r="A272" s="10" t="s">
        <v>742</v>
      </c>
      <c r="B272" s="131">
        <f>'Бюджетное планирование (МФ)'!AR272</f>
        <v>2</v>
      </c>
      <c r="C272" s="145">
        <f>'ЛК ЕПБС (ФК)'!AN272</f>
        <v>1</v>
      </c>
      <c r="D272" s="132">
        <f t="shared" si="8"/>
        <v>1.5</v>
      </c>
      <c r="E272" s="93">
        <f t="shared" si="9"/>
        <v>2</v>
      </c>
    </row>
    <row r="273" spans="1:5" s="122" customFormat="1" ht="15">
      <c r="A273" s="10" t="s">
        <v>740</v>
      </c>
      <c r="B273" s="131">
        <f>'Бюджетное планирование (МФ)'!AR273</f>
        <v>2</v>
      </c>
      <c r="C273" s="145">
        <f>'ЛК ЕПБС (ФК)'!AN273</f>
        <v>1</v>
      </c>
      <c r="D273" s="132">
        <f t="shared" si="8"/>
        <v>1.5</v>
      </c>
      <c r="E273" s="93">
        <f t="shared" si="9"/>
        <v>2</v>
      </c>
    </row>
    <row r="274" spans="1:5" s="122" customFormat="1" ht="15">
      <c r="A274" s="10" t="s">
        <v>739</v>
      </c>
      <c r="B274" s="131">
        <f>'Бюджетное планирование (МФ)'!AR274</f>
        <v>2</v>
      </c>
      <c r="C274" s="145">
        <f>'ЛК ЕПБС (ФК)'!AN274</f>
        <v>1</v>
      </c>
      <c r="D274" s="132">
        <f t="shared" si="8"/>
        <v>1.5</v>
      </c>
      <c r="E274" s="93">
        <f t="shared" si="9"/>
        <v>2</v>
      </c>
    </row>
    <row r="275" spans="1:5" s="122" customFormat="1" ht="15">
      <c r="A275" s="10" t="s">
        <v>738</v>
      </c>
      <c r="B275" s="131">
        <f>'Бюджетное планирование (МФ)'!AR275</f>
        <v>2</v>
      </c>
      <c r="C275" s="145">
        <f>'ЛК ЕПБС (ФК)'!AN275</f>
        <v>1</v>
      </c>
      <c r="D275" s="132">
        <f t="shared" si="8"/>
        <v>1.5</v>
      </c>
      <c r="E275" s="93">
        <f t="shared" si="9"/>
        <v>2</v>
      </c>
    </row>
    <row r="276" spans="1:5" s="122" customFormat="1" ht="15">
      <c r="A276" s="10" t="s">
        <v>737</v>
      </c>
      <c r="B276" s="131">
        <f>'Бюджетное планирование (МФ)'!AR276</f>
        <v>2</v>
      </c>
      <c r="C276" s="145">
        <f>'ЛК ЕПБС (ФК)'!AN276</f>
        <v>1</v>
      </c>
      <c r="D276" s="132">
        <f t="shared" si="8"/>
        <v>1.5</v>
      </c>
      <c r="E276" s="93">
        <f t="shared" si="9"/>
        <v>2</v>
      </c>
    </row>
    <row r="277" spans="1:5" s="122" customFormat="1" ht="15">
      <c r="A277" s="10" t="s">
        <v>736</v>
      </c>
      <c r="B277" s="131">
        <f>'Бюджетное планирование (МФ)'!AR277</f>
        <v>2</v>
      </c>
      <c r="C277" s="145">
        <f>'ЛК ЕПБС (ФК)'!AN277</f>
        <v>1</v>
      </c>
      <c r="D277" s="132">
        <f t="shared" si="8"/>
        <v>1.5</v>
      </c>
      <c r="E277" s="93">
        <f t="shared" si="9"/>
        <v>2</v>
      </c>
    </row>
    <row r="278" spans="1:5" s="122" customFormat="1" ht="15">
      <c r="A278" s="10" t="s">
        <v>735</v>
      </c>
      <c r="B278" s="131">
        <f>'Бюджетное планирование (МФ)'!AR278</f>
        <v>2</v>
      </c>
      <c r="C278" s="145">
        <f>'ЛК ЕПБС (ФК)'!AN278</f>
        <v>1</v>
      </c>
      <c r="D278" s="132">
        <f t="shared" si="8"/>
        <v>1.5</v>
      </c>
      <c r="E278" s="93">
        <f t="shared" si="9"/>
        <v>2</v>
      </c>
    </row>
    <row r="279" spans="1:5" s="122" customFormat="1" ht="15">
      <c r="A279" s="10" t="s">
        <v>734</v>
      </c>
      <c r="B279" s="131">
        <f>'Бюджетное планирование (МФ)'!AR279</f>
        <v>2</v>
      </c>
      <c r="C279" s="145">
        <f>'ЛК ЕПБС (ФК)'!AN279</f>
        <v>1</v>
      </c>
      <c r="D279" s="132">
        <f t="shared" si="8"/>
        <v>1.5</v>
      </c>
      <c r="E279" s="93">
        <f t="shared" si="9"/>
        <v>2</v>
      </c>
    </row>
    <row r="280" spans="1:5" s="122" customFormat="1" ht="15">
      <c r="A280" s="10" t="s">
        <v>733</v>
      </c>
      <c r="B280" s="131">
        <f>'Бюджетное планирование (МФ)'!AR280</f>
        <v>2</v>
      </c>
      <c r="C280" s="145">
        <f>'ЛК ЕПБС (ФК)'!AN280</f>
        <v>1</v>
      </c>
      <c r="D280" s="132">
        <f t="shared" si="8"/>
        <v>1.5</v>
      </c>
      <c r="E280" s="93">
        <f t="shared" si="9"/>
        <v>2</v>
      </c>
    </row>
    <row r="281" spans="1:5" s="150" customFormat="1" ht="15">
      <c r="A281" s="17" t="s">
        <v>732</v>
      </c>
      <c r="B281" s="131">
        <f>'Бюджетное планирование (МФ)'!AR281</f>
        <v>1</v>
      </c>
      <c r="C281" s="146">
        <f>'ЛК ЕПБС (ФК)'!AN281</f>
        <v>1</v>
      </c>
      <c r="D281" s="147">
        <f t="shared" si="8"/>
        <v>1</v>
      </c>
      <c r="E281" s="93">
        <f t="shared" si="9"/>
        <v>1</v>
      </c>
    </row>
    <row r="282" spans="1:5" s="122" customFormat="1" ht="15">
      <c r="A282" s="10" t="s">
        <v>731</v>
      </c>
      <c r="B282" s="131">
        <f>'Бюджетное планирование (МФ)'!AR282</f>
        <v>1</v>
      </c>
      <c r="C282" s="145">
        <f>'ЛК ЕПБС (ФК)'!AN282</f>
        <v>1</v>
      </c>
      <c r="D282" s="132">
        <f t="shared" si="8"/>
        <v>1</v>
      </c>
      <c r="E282" s="93">
        <f t="shared" si="9"/>
        <v>1</v>
      </c>
    </row>
    <row r="283" spans="1:5" s="122" customFormat="1" ht="15">
      <c r="A283" s="10" t="s">
        <v>730</v>
      </c>
      <c r="B283" s="131">
        <f>'Бюджетное планирование (МФ)'!AR283</f>
        <v>1</v>
      </c>
      <c r="C283" s="145">
        <f>'ЛК ЕПБС (ФК)'!AN283</f>
        <v>1</v>
      </c>
      <c r="D283" s="132">
        <f t="shared" si="8"/>
        <v>1</v>
      </c>
      <c r="E283" s="93">
        <f t="shared" si="9"/>
        <v>1</v>
      </c>
    </row>
    <row r="284" spans="1:5" s="122" customFormat="1" ht="15">
      <c r="A284" s="10" t="s">
        <v>729</v>
      </c>
      <c r="B284" s="131">
        <f>'Бюджетное планирование (МФ)'!AR284</f>
        <v>1</v>
      </c>
      <c r="C284" s="145">
        <f>'ЛК ЕПБС (ФК)'!AN284</f>
        <v>1</v>
      </c>
      <c r="D284" s="132">
        <f t="shared" si="8"/>
        <v>1</v>
      </c>
      <c r="E284" s="93">
        <f t="shared" si="9"/>
        <v>1</v>
      </c>
    </row>
    <row r="285" spans="1:5" s="122" customFormat="1" ht="15">
      <c r="A285" s="10" t="s">
        <v>728</v>
      </c>
      <c r="B285" s="131">
        <f>'Бюджетное планирование (МФ)'!AR285</f>
        <v>1</v>
      </c>
      <c r="C285" s="145">
        <f>'ЛК ЕПБС (ФК)'!AN285</f>
        <v>1</v>
      </c>
      <c r="D285" s="132">
        <f t="shared" si="8"/>
        <v>1</v>
      </c>
      <c r="E285" s="93">
        <f t="shared" si="9"/>
        <v>1</v>
      </c>
    </row>
    <row r="286" spans="1:5" s="122" customFormat="1" ht="15">
      <c r="A286" s="10" t="s">
        <v>727</v>
      </c>
      <c r="B286" s="131">
        <f>'Бюджетное планирование (МФ)'!AR286</f>
        <v>1</v>
      </c>
      <c r="C286" s="145">
        <f>'ЛК ЕПБС (ФК)'!AN286</f>
        <v>1</v>
      </c>
      <c r="D286" s="132">
        <f t="shared" si="8"/>
        <v>1</v>
      </c>
      <c r="E286" s="93">
        <f t="shared" si="9"/>
        <v>1</v>
      </c>
    </row>
    <row r="287" spans="1:5" s="122" customFormat="1" ht="15">
      <c r="A287" s="10" t="s">
        <v>726</v>
      </c>
      <c r="B287" s="131">
        <f>'Бюджетное планирование (МФ)'!AR287</f>
        <v>1</v>
      </c>
      <c r="C287" s="145">
        <f>'ЛК ЕПБС (ФК)'!AN287</f>
        <v>1</v>
      </c>
      <c r="D287" s="132">
        <f t="shared" si="8"/>
        <v>1</v>
      </c>
      <c r="E287" s="93">
        <f t="shared" si="9"/>
        <v>1</v>
      </c>
    </row>
    <row r="288" spans="1:5" s="122" customFormat="1" ht="15">
      <c r="A288" s="10" t="s">
        <v>725</v>
      </c>
      <c r="B288" s="131">
        <f>'Бюджетное планирование (МФ)'!AR288</f>
        <v>1</v>
      </c>
      <c r="C288" s="145">
        <f>'ЛК ЕПБС (ФК)'!AN288</f>
        <v>1</v>
      </c>
      <c r="D288" s="132">
        <f t="shared" si="8"/>
        <v>1</v>
      </c>
      <c r="E288" s="93">
        <f t="shared" si="9"/>
        <v>1</v>
      </c>
    </row>
    <row r="289" spans="1:5" s="122" customFormat="1" ht="15">
      <c r="A289" s="10" t="s">
        <v>724</v>
      </c>
      <c r="B289" s="131">
        <f>'Бюджетное планирование (МФ)'!AR289</f>
        <v>1</v>
      </c>
      <c r="C289" s="145">
        <f>'ЛК ЕПБС (ФК)'!AN289</f>
        <v>1</v>
      </c>
      <c r="D289" s="132">
        <f t="shared" si="8"/>
        <v>1</v>
      </c>
      <c r="E289" s="93">
        <f t="shared" si="9"/>
        <v>1</v>
      </c>
    </row>
    <row r="290" spans="1:5" s="122" customFormat="1" ht="15">
      <c r="A290" s="10" t="s">
        <v>722</v>
      </c>
      <c r="B290" s="131">
        <f>'Бюджетное планирование (МФ)'!AR290</f>
        <v>1</v>
      </c>
      <c r="C290" s="145">
        <f>'ЛК ЕПБС (ФК)'!AN290</f>
        <v>1</v>
      </c>
      <c r="D290" s="132">
        <f t="shared" si="8"/>
        <v>1</v>
      </c>
      <c r="E290" s="93">
        <f t="shared" si="9"/>
        <v>1</v>
      </c>
    </row>
    <row r="291" spans="1:5" s="122" customFormat="1" ht="15">
      <c r="A291" s="10" t="s">
        <v>721</v>
      </c>
      <c r="B291" s="131">
        <f>'Бюджетное планирование (МФ)'!AR291</f>
        <v>1</v>
      </c>
      <c r="C291" s="145">
        <f>'ЛК ЕПБС (ФК)'!AN291</f>
        <v>1</v>
      </c>
      <c r="D291" s="132">
        <f t="shared" si="8"/>
        <v>1</v>
      </c>
      <c r="E291" s="93">
        <f t="shared" si="9"/>
        <v>1</v>
      </c>
    </row>
    <row r="292" spans="1:5" s="122" customFormat="1" ht="15">
      <c r="A292" s="10" t="s">
        <v>723</v>
      </c>
      <c r="B292" s="131">
        <f>'Бюджетное планирование (МФ)'!AR292</f>
        <v>1</v>
      </c>
      <c r="C292" s="145">
        <f>'ЛК ЕПБС (ФК)'!AN292</f>
        <v>1</v>
      </c>
      <c r="D292" s="132">
        <f t="shared" si="8"/>
        <v>1</v>
      </c>
      <c r="E292" s="93">
        <f t="shared" si="9"/>
        <v>1</v>
      </c>
    </row>
    <row r="293" spans="1:5" s="150" customFormat="1" ht="15">
      <c r="A293" s="17" t="s">
        <v>720</v>
      </c>
      <c r="B293" s="131">
        <f>'Бюджетное планирование (МФ)'!AR293</f>
        <v>1</v>
      </c>
      <c r="C293" s="146">
        <f>'ЛК ЕПБС (ФК)'!AN293</f>
        <v>1</v>
      </c>
      <c r="D293" s="147">
        <f t="shared" si="8"/>
        <v>1</v>
      </c>
      <c r="E293" s="93">
        <f t="shared" si="9"/>
        <v>1</v>
      </c>
    </row>
    <row r="294" spans="1:5" s="122" customFormat="1" ht="15">
      <c r="A294" s="10" t="s">
        <v>719</v>
      </c>
      <c r="B294" s="131">
        <f>'Бюджетное планирование (МФ)'!AR294</f>
        <v>3</v>
      </c>
      <c r="C294" s="145">
        <f>'ЛК ЕПБС (ФК)'!AN294</f>
        <v>1</v>
      </c>
      <c r="D294" s="132">
        <f t="shared" si="8"/>
        <v>2</v>
      </c>
      <c r="E294" s="93">
        <f t="shared" si="9"/>
        <v>3</v>
      </c>
    </row>
    <row r="295" spans="1:5" s="122" customFormat="1" ht="15">
      <c r="A295" s="10" t="s">
        <v>716</v>
      </c>
      <c r="B295" s="131">
        <f>'Бюджетное планирование (МФ)'!AR295</f>
        <v>1</v>
      </c>
      <c r="C295" s="145">
        <f>'ЛК ЕПБС (ФК)'!AN295</f>
        <v>1</v>
      </c>
      <c r="D295" s="132">
        <f t="shared" si="8"/>
        <v>1</v>
      </c>
      <c r="E295" s="93">
        <f t="shared" si="9"/>
        <v>1</v>
      </c>
    </row>
    <row r="296" spans="1:5" s="122" customFormat="1" ht="15">
      <c r="A296" s="10" t="s">
        <v>718</v>
      </c>
      <c r="B296" s="131">
        <f>'Бюджетное планирование (МФ)'!AR296</f>
        <v>1</v>
      </c>
      <c r="C296" s="145">
        <f>'ЛК ЕПБС (ФК)'!AN296</f>
        <v>1</v>
      </c>
      <c r="D296" s="132">
        <f t="shared" si="8"/>
        <v>1</v>
      </c>
      <c r="E296" s="93">
        <f t="shared" si="9"/>
        <v>1</v>
      </c>
    </row>
    <row r="297" spans="1:5" s="122" customFormat="1" ht="15">
      <c r="A297" s="10" t="s">
        <v>717</v>
      </c>
      <c r="B297" s="131">
        <f>'Бюджетное планирование (МФ)'!AR297</f>
        <v>2</v>
      </c>
      <c r="C297" s="145">
        <f>'ЛК ЕПБС (ФК)'!AN297</f>
        <v>1</v>
      </c>
      <c r="D297" s="132">
        <f t="shared" si="8"/>
        <v>1.5</v>
      </c>
      <c r="E297" s="93">
        <f t="shared" si="9"/>
        <v>2</v>
      </c>
    </row>
    <row r="298" spans="1:5" s="122" customFormat="1" ht="15">
      <c r="A298" s="10" t="s">
        <v>715</v>
      </c>
      <c r="B298" s="131">
        <f>'Бюджетное планирование (МФ)'!AR298</f>
        <v>2</v>
      </c>
      <c r="C298" s="145">
        <f>'ЛК ЕПБС (ФК)'!AN298</f>
        <v>1</v>
      </c>
      <c r="D298" s="132">
        <f t="shared" si="8"/>
        <v>1.5</v>
      </c>
      <c r="E298" s="93">
        <f t="shared" si="9"/>
        <v>2</v>
      </c>
    </row>
    <row r="299" spans="1:5" s="122" customFormat="1" ht="15">
      <c r="A299" s="10" t="s">
        <v>714</v>
      </c>
      <c r="B299" s="131">
        <f>'Бюджетное планирование (МФ)'!AR299</f>
        <v>1</v>
      </c>
      <c r="C299" s="145">
        <f>'ЛК ЕПБС (ФК)'!AN299</f>
        <v>1</v>
      </c>
      <c r="D299" s="132">
        <f t="shared" si="8"/>
        <v>1</v>
      </c>
      <c r="E299" s="93">
        <f t="shared" si="9"/>
        <v>1</v>
      </c>
    </row>
    <row r="300" spans="1:5" s="122" customFormat="1" ht="15">
      <c r="A300" s="10" t="s">
        <v>713</v>
      </c>
      <c r="B300" s="131">
        <f>'Бюджетное планирование (МФ)'!AR300</f>
        <v>2</v>
      </c>
      <c r="C300" s="145">
        <f>'ЛК ЕПБС (ФК)'!AN300</f>
        <v>1</v>
      </c>
      <c r="D300" s="132">
        <f t="shared" si="8"/>
        <v>1.5</v>
      </c>
      <c r="E300" s="93">
        <f t="shared" si="9"/>
        <v>2</v>
      </c>
    </row>
    <row r="301" spans="1:5" s="122" customFormat="1" ht="15">
      <c r="A301" s="10" t="s">
        <v>712</v>
      </c>
      <c r="B301" s="131">
        <f>'Бюджетное планирование (МФ)'!AR301</f>
        <v>2</v>
      </c>
      <c r="C301" s="145">
        <f>'ЛК ЕПБС (ФК)'!AN301</f>
        <v>1</v>
      </c>
      <c r="D301" s="132">
        <f t="shared" si="8"/>
        <v>1.5</v>
      </c>
      <c r="E301" s="93">
        <f t="shared" si="9"/>
        <v>2</v>
      </c>
    </row>
    <row r="302" spans="1:5" s="122" customFormat="1" ht="15">
      <c r="A302" s="10" t="s">
        <v>711</v>
      </c>
      <c r="B302" s="131">
        <f>'Бюджетное планирование (МФ)'!AR302</f>
        <v>2</v>
      </c>
      <c r="C302" s="145">
        <f>'ЛК ЕПБС (ФК)'!AN302</f>
        <v>1</v>
      </c>
      <c r="D302" s="132">
        <f t="shared" si="8"/>
        <v>1.5</v>
      </c>
      <c r="E302" s="93">
        <f t="shared" si="9"/>
        <v>2</v>
      </c>
    </row>
    <row r="303" spans="1:5" s="122" customFormat="1" ht="15">
      <c r="A303" s="10" t="s">
        <v>710</v>
      </c>
      <c r="B303" s="131">
        <f>'Бюджетное планирование (МФ)'!AR303</f>
        <v>1</v>
      </c>
      <c r="C303" s="145">
        <f>'ЛК ЕПБС (ФК)'!AN303</f>
        <v>1</v>
      </c>
      <c r="D303" s="132">
        <f t="shared" si="8"/>
        <v>1</v>
      </c>
      <c r="E303" s="93">
        <f t="shared" si="9"/>
        <v>1</v>
      </c>
    </row>
    <row r="304" spans="1:5" s="122" customFormat="1" ht="15">
      <c r="A304" s="10" t="s">
        <v>709</v>
      </c>
      <c r="B304" s="131">
        <f>'Бюджетное планирование (МФ)'!AR304</f>
        <v>1</v>
      </c>
      <c r="C304" s="145">
        <f>'ЛК ЕПБС (ФК)'!AN304</f>
        <v>1</v>
      </c>
      <c r="D304" s="132">
        <f t="shared" si="8"/>
        <v>1</v>
      </c>
      <c r="E304" s="93">
        <f t="shared" si="9"/>
        <v>1</v>
      </c>
    </row>
    <row r="305" spans="1:5" s="150" customFormat="1" ht="15">
      <c r="A305" s="17" t="s">
        <v>708</v>
      </c>
      <c r="B305" s="131">
        <f>'Бюджетное планирование (МФ)'!AR305</f>
        <v>1</v>
      </c>
      <c r="C305" s="146">
        <f>'ЛК ЕПБС (ФК)'!AN305</f>
        <v>1</v>
      </c>
      <c r="D305" s="147">
        <f t="shared" si="8"/>
        <v>1</v>
      </c>
      <c r="E305" s="93">
        <f t="shared" si="9"/>
        <v>1</v>
      </c>
    </row>
    <row r="306" spans="1:5" s="122" customFormat="1" ht="15">
      <c r="A306" s="10" t="s">
        <v>707</v>
      </c>
      <c r="B306" s="131">
        <f>'Бюджетное планирование (МФ)'!AR306</f>
        <v>1</v>
      </c>
      <c r="C306" s="145">
        <f>'ЛК ЕПБС (ФК)'!AN306</f>
        <v>1</v>
      </c>
      <c r="D306" s="132">
        <f t="shared" si="8"/>
        <v>1</v>
      </c>
      <c r="E306" s="93">
        <f t="shared" si="9"/>
        <v>1</v>
      </c>
    </row>
    <row r="307" spans="1:5" s="122" customFormat="1" ht="15">
      <c r="A307" s="10" t="s">
        <v>705</v>
      </c>
      <c r="B307" s="131">
        <f>'Бюджетное планирование (МФ)'!AR307</f>
        <v>1</v>
      </c>
      <c r="C307" s="145">
        <f>'ЛК ЕПБС (ФК)'!AN307</f>
        <v>1</v>
      </c>
      <c r="D307" s="132">
        <f t="shared" si="8"/>
        <v>1</v>
      </c>
      <c r="E307" s="93">
        <f t="shared" si="9"/>
        <v>1</v>
      </c>
    </row>
    <row r="308" spans="1:5" s="122" customFormat="1" ht="15">
      <c r="A308" s="10" t="s">
        <v>704</v>
      </c>
      <c r="B308" s="131">
        <f>'Бюджетное планирование (МФ)'!AR308</f>
        <v>1</v>
      </c>
      <c r="C308" s="145">
        <f>'ЛК ЕПБС (ФК)'!AN308</f>
        <v>1</v>
      </c>
      <c r="D308" s="132">
        <f t="shared" si="8"/>
        <v>1</v>
      </c>
      <c r="E308" s="93">
        <f t="shared" si="9"/>
        <v>1</v>
      </c>
    </row>
    <row r="309" spans="1:5" s="122" customFormat="1" ht="15">
      <c r="A309" s="10" t="s">
        <v>703</v>
      </c>
      <c r="B309" s="131">
        <f>'Бюджетное планирование (МФ)'!AR309</f>
        <v>1</v>
      </c>
      <c r="C309" s="145">
        <f>'ЛК ЕПБС (ФК)'!AN309</f>
        <v>1</v>
      </c>
      <c r="D309" s="132">
        <f t="shared" si="8"/>
        <v>1</v>
      </c>
      <c r="E309" s="93">
        <f t="shared" si="9"/>
        <v>1</v>
      </c>
    </row>
    <row r="310" spans="1:5" s="122" customFormat="1" ht="15">
      <c r="A310" s="10" t="s">
        <v>702</v>
      </c>
      <c r="B310" s="131">
        <f>'Бюджетное планирование (МФ)'!AR310</f>
        <v>1</v>
      </c>
      <c r="C310" s="145">
        <f>'ЛК ЕПБС (ФК)'!AN310</f>
        <v>1</v>
      </c>
      <c r="D310" s="132">
        <f t="shared" si="8"/>
        <v>1</v>
      </c>
      <c r="E310" s="93">
        <f t="shared" si="9"/>
        <v>1</v>
      </c>
    </row>
    <row r="311" spans="1:5" s="122" customFormat="1" ht="15">
      <c r="A311" s="10" t="s">
        <v>706</v>
      </c>
      <c r="B311" s="131">
        <f>'Бюджетное планирование (МФ)'!AR311</f>
        <v>1</v>
      </c>
      <c r="C311" s="145">
        <f>'ЛК ЕПБС (ФК)'!AN311</f>
        <v>1</v>
      </c>
      <c r="D311" s="132">
        <f t="shared" si="8"/>
        <v>1</v>
      </c>
      <c r="E311" s="93">
        <f t="shared" si="9"/>
        <v>1</v>
      </c>
    </row>
    <row r="312" spans="1:5" s="122" customFormat="1" ht="15">
      <c r="A312" s="10" t="s">
        <v>701</v>
      </c>
      <c r="B312" s="131">
        <f>'Бюджетное планирование (МФ)'!AR312</f>
        <v>1</v>
      </c>
      <c r="C312" s="145">
        <f>'ЛК ЕПБС (ФК)'!AN312</f>
        <v>1</v>
      </c>
      <c r="D312" s="132">
        <f t="shared" si="8"/>
        <v>1</v>
      </c>
      <c r="E312" s="93">
        <f t="shared" si="9"/>
        <v>1</v>
      </c>
    </row>
    <row r="313" spans="1:5" s="122" customFormat="1" ht="15">
      <c r="A313" s="10" t="s">
        <v>700</v>
      </c>
      <c r="B313" s="131">
        <f>'Бюджетное планирование (МФ)'!AR313</f>
        <v>1</v>
      </c>
      <c r="C313" s="145">
        <f>'ЛК ЕПБС (ФК)'!AN313</f>
        <v>1</v>
      </c>
      <c r="D313" s="132">
        <f t="shared" si="8"/>
        <v>1</v>
      </c>
      <c r="E313" s="93">
        <f t="shared" si="9"/>
        <v>1</v>
      </c>
    </row>
    <row r="314" spans="1:5" s="122" customFormat="1" ht="15">
      <c r="A314" s="10" t="s">
        <v>699</v>
      </c>
      <c r="B314" s="131">
        <f>'Бюджетное планирование (МФ)'!AR314</f>
        <v>1</v>
      </c>
      <c r="C314" s="145">
        <f>'ЛК ЕПБС (ФК)'!AN314</f>
        <v>1</v>
      </c>
      <c r="D314" s="132">
        <f t="shared" si="8"/>
        <v>1</v>
      </c>
      <c r="E314" s="93">
        <f t="shared" si="9"/>
        <v>1</v>
      </c>
    </row>
    <row r="315" spans="1:5" s="122" customFormat="1" ht="15">
      <c r="A315" s="10" t="s">
        <v>698</v>
      </c>
      <c r="B315" s="131">
        <f>'Бюджетное планирование (МФ)'!AR315</f>
        <v>1</v>
      </c>
      <c r="C315" s="145">
        <f>'ЛК ЕПБС (ФК)'!AN315</f>
        <v>1</v>
      </c>
      <c r="D315" s="132">
        <f t="shared" si="8"/>
        <v>1</v>
      </c>
      <c r="E315" s="93">
        <f t="shared" si="9"/>
        <v>1</v>
      </c>
    </row>
    <row r="316" spans="1:5" s="150" customFormat="1" ht="15">
      <c r="A316" s="133" t="s">
        <v>697</v>
      </c>
      <c r="B316" s="131">
        <f>'Бюджетное планирование (МФ)'!AR316</f>
        <v>2</v>
      </c>
      <c r="C316" s="146">
        <f>'ЛК ЕПБС (ФК)'!AN316</f>
        <v>1</v>
      </c>
      <c r="D316" s="147">
        <f t="shared" si="8"/>
        <v>1.5</v>
      </c>
      <c r="E316" s="93">
        <f t="shared" si="9"/>
        <v>2</v>
      </c>
    </row>
    <row r="317" spans="1:5" s="122" customFormat="1" ht="15">
      <c r="A317" s="78" t="s">
        <v>695</v>
      </c>
      <c r="B317" s="131">
        <f>'Бюджетное планирование (МФ)'!AR317</f>
        <v>1</v>
      </c>
      <c r="C317" s="145">
        <f>'ЛК ЕПБС (ФК)'!AN317</f>
        <v>1</v>
      </c>
      <c r="D317" s="132">
        <f t="shared" si="8"/>
        <v>1</v>
      </c>
      <c r="E317" s="93">
        <f t="shared" si="9"/>
        <v>1</v>
      </c>
    </row>
    <row r="318" spans="1:5" s="122" customFormat="1" ht="15">
      <c r="A318" s="78" t="s">
        <v>694</v>
      </c>
      <c r="B318" s="131">
        <f>'Бюджетное планирование (МФ)'!AR318</f>
        <v>1</v>
      </c>
      <c r="C318" s="145">
        <f>'ЛК ЕПБС (ФК)'!AN318</f>
        <v>1</v>
      </c>
      <c r="D318" s="132">
        <f t="shared" si="8"/>
        <v>1</v>
      </c>
      <c r="E318" s="93">
        <f t="shared" si="9"/>
        <v>1</v>
      </c>
    </row>
    <row r="319" spans="1:5" s="122" customFormat="1" ht="15">
      <c r="A319" s="78" t="s">
        <v>693</v>
      </c>
      <c r="B319" s="131">
        <f>'Бюджетное планирование (МФ)'!AR319</f>
        <v>1</v>
      </c>
      <c r="C319" s="145">
        <f>'ЛК ЕПБС (ФК)'!AN319</f>
        <v>1</v>
      </c>
      <c r="D319" s="132">
        <f t="shared" si="8"/>
        <v>1</v>
      </c>
      <c r="E319" s="93">
        <f t="shared" si="9"/>
        <v>1</v>
      </c>
    </row>
    <row r="320" spans="1:5" s="122" customFormat="1" ht="15">
      <c r="A320" s="78" t="s">
        <v>692</v>
      </c>
      <c r="B320" s="131">
        <f>'Бюджетное планирование (МФ)'!AR320</f>
        <v>2</v>
      </c>
      <c r="C320" s="145">
        <f>'ЛК ЕПБС (ФК)'!AN320</f>
        <v>1</v>
      </c>
      <c r="D320" s="132">
        <f t="shared" si="8"/>
        <v>1.5</v>
      </c>
      <c r="E320" s="93">
        <f t="shared" si="9"/>
        <v>2</v>
      </c>
    </row>
    <row r="321" spans="1:5" s="122" customFormat="1" ht="15">
      <c r="A321" s="78" t="s">
        <v>691</v>
      </c>
      <c r="B321" s="131">
        <f>'Бюджетное планирование (МФ)'!AR321</f>
        <v>1</v>
      </c>
      <c r="C321" s="145">
        <f>'ЛК ЕПБС (ФК)'!AN321</f>
        <v>1</v>
      </c>
      <c r="D321" s="132">
        <f t="shared" si="8"/>
        <v>1</v>
      </c>
      <c r="E321" s="93">
        <f t="shared" si="9"/>
        <v>1</v>
      </c>
    </row>
    <row r="322" spans="1:5" s="122" customFormat="1" ht="15">
      <c r="A322" s="10" t="s">
        <v>696</v>
      </c>
      <c r="B322" s="131">
        <f>'Бюджетное планирование (МФ)'!AR322</f>
        <v>1</v>
      </c>
      <c r="C322" s="145">
        <f>'ЛК ЕПБС (ФК)'!AN322</f>
        <v>1</v>
      </c>
      <c r="D322" s="132">
        <f t="shared" si="8"/>
        <v>1</v>
      </c>
      <c r="E322" s="93">
        <f t="shared" si="9"/>
        <v>1</v>
      </c>
    </row>
    <row r="323" spans="1:5" s="122" customFormat="1" ht="15">
      <c r="A323" s="10" t="s">
        <v>690</v>
      </c>
      <c r="B323" s="131">
        <f>'Бюджетное планирование (МФ)'!AR323</f>
        <v>1</v>
      </c>
      <c r="C323" s="145">
        <f>'ЛК ЕПБС (ФК)'!AN323</f>
        <v>1</v>
      </c>
      <c r="D323" s="132">
        <f t="shared" si="8"/>
        <v>1</v>
      </c>
      <c r="E323" s="93">
        <f t="shared" si="9"/>
        <v>1</v>
      </c>
    </row>
    <row r="324" spans="1:5" s="122" customFormat="1" ht="15">
      <c r="A324" s="10" t="s">
        <v>689</v>
      </c>
      <c r="B324" s="131">
        <f>'Бюджетное планирование (МФ)'!AR324</f>
        <v>1</v>
      </c>
      <c r="C324" s="145">
        <f>'ЛК ЕПБС (ФК)'!AN324</f>
        <v>1</v>
      </c>
      <c r="D324" s="132">
        <f t="shared" si="8"/>
        <v>1</v>
      </c>
      <c r="E324" s="93">
        <f t="shared" si="9"/>
        <v>1</v>
      </c>
    </row>
    <row r="325" spans="1:5" s="122" customFormat="1" ht="15">
      <c r="A325" s="10" t="s">
        <v>688</v>
      </c>
      <c r="B325" s="131">
        <f>'Бюджетное планирование (МФ)'!AR325</f>
        <v>2</v>
      </c>
      <c r="C325" s="145">
        <f>'ЛК ЕПБС (ФК)'!AN325</f>
        <v>1</v>
      </c>
      <c r="D325" s="132">
        <f t="shared" si="8"/>
        <v>1.5</v>
      </c>
      <c r="E325" s="93">
        <f t="shared" si="9"/>
        <v>2</v>
      </c>
    </row>
    <row r="326" spans="1:5" s="122" customFormat="1" ht="15">
      <c r="A326" s="10" t="s">
        <v>687</v>
      </c>
      <c r="B326" s="131">
        <f>'Бюджетное планирование (МФ)'!AR326</f>
        <v>2</v>
      </c>
      <c r="C326" s="145">
        <f>'ЛК ЕПБС (ФК)'!AN326</f>
        <v>1</v>
      </c>
      <c r="D326" s="132">
        <f t="shared" ref="D326:D347" si="10">ROUND(AVERAGE(B326:C326),1)</f>
        <v>1.5</v>
      </c>
      <c r="E326" s="93">
        <f t="shared" si="9"/>
        <v>2</v>
      </c>
    </row>
    <row r="327" spans="1:5" s="122" customFormat="1" ht="15">
      <c r="A327" s="10" t="s">
        <v>686</v>
      </c>
      <c r="B327" s="131">
        <f>'Бюджетное планирование (МФ)'!AR327</f>
        <v>1</v>
      </c>
      <c r="C327" s="145">
        <f>'ЛК ЕПБС (ФК)'!AN327</f>
        <v>1</v>
      </c>
      <c r="D327" s="132">
        <f t="shared" si="10"/>
        <v>1</v>
      </c>
      <c r="E327" s="93">
        <f t="shared" ref="E327:E347" si="11">IF(D327=1,1,IF(D327=1.5,2,IF(D327=2,3,IF(D327=3.5,4,))))</f>
        <v>1</v>
      </c>
    </row>
    <row r="328" spans="1:5" s="122" customFormat="1" ht="15">
      <c r="A328" s="10" t="s">
        <v>685</v>
      </c>
      <c r="B328" s="131">
        <f>'Бюджетное планирование (МФ)'!AR328</f>
        <v>2</v>
      </c>
      <c r="C328" s="145">
        <f>'ЛК ЕПБС (ФК)'!AN328</f>
        <v>1</v>
      </c>
      <c r="D328" s="132">
        <f t="shared" si="10"/>
        <v>1.5</v>
      </c>
      <c r="E328" s="93">
        <f t="shared" si="11"/>
        <v>2</v>
      </c>
    </row>
    <row r="329" spans="1:5" s="150" customFormat="1" ht="15">
      <c r="A329" s="39" t="s">
        <v>1032</v>
      </c>
      <c r="B329" s="131">
        <f>'Бюджетное планирование (МФ)'!AR329</f>
        <v>1</v>
      </c>
      <c r="C329" s="146">
        <f>'ЛК ЕПБС (ФК)'!AN329</f>
        <v>1</v>
      </c>
      <c r="D329" s="147">
        <f t="shared" si="10"/>
        <v>1</v>
      </c>
      <c r="E329" s="93">
        <f t="shared" si="11"/>
        <v>1</v>
      </c>
    </row>
    <row r="330" spans="1:5" s="122" customFormat="1" ht="15">
      <c r="A330" s="34" t="s">
        <v>1033</v>
      </c>
      <c r="B330" s="131">
        <f>'Бюджетное планирование (МФ)'!AR330</f>
        <v>1</v>
      </c>
      <c r="C330" s="145">
        <f>'ЛК ЕПБС (ФК)'!AN330</f>
        <v>1</v>
      </c>
      <c r="D330" s="132">
        <f t="shared" si="10"/>
        <v>1</v>
      </c>
      <c r="E330" s="93">
        <f t="shared" si="11"/>
        <v>1</v>
      </c>
    </row>
    <row r="331" spans="1:5" s="122" customFormat="1" ht="15">
      <c r="A331" s="26" t="s">
        <v>1034</v>
      </c>
      <c r="B331" s="131">
        <f>'Бюджетное планирование (МФ)'!AR331</f>
        <v>1</v>
      </c>
      <c r="C331" s="145">
        <f>'ЛК ЕПБС (ФК)'!AN331</f>
        <v>1</v>
      </c>
      <c r="D331" s="132">
        <f t="shared" si="10"/>
        <v>1</v>
      </c>
      <c r="E331" s="93">
        <f t="shared" si="11"/>
        <v>1</v>
      </c>
    </row>
    <row r="332" spans="1:5" s="122" customFormat="1" ht="15">
      <c r="A332" s="26" t="s">
        <v>1035</v>
      </c>
      <c r="B332" s="131">
        <f>'Бюджетное планирование (МФ)'!AR332</f>
        <v>1</v>
      </c>
      <c r="C332" s="145">
        <f>'ЛК ЕПБС (ФК)'!AN332</f>
        <v>1</v>
      </c>
      <c r="D332" s="132">
        <f t="shared" si="10"/>
        <v>1</v>
      </c>
      <c r="E332" s="93">
        <f t="shared" si="11"/>
        <v>1</v>
      </c>
    </row>
    <row r="333" spans="1:5" s="122" customFormat="1" ht="15">
      <c r="A333" s="26" t="s">
        <v>1036</v>
      </c>
      <c r="B333" s="131">
        <f>'Бюджетное планирование (МФ)'!AR333</f>
        <v>1</v>
      </c>
      <c r="C333" s="145">
        <f>'ЛК ЕПБС (ФК)'!AN333</f>
        <v>1</v>
      </c>
      <c r="D333" s="132">
        <f t="shared" si="10"/>
        <v>1</v>
      </c>
      <c r="E333" s="93">
        <f t="shared" si="11"/>
        <v>1</v>
      </c>
    </row>
    <row r="334" spans="1:5" s="122" customFormat="1" ht="15">
      <c r="A334" s="26" t="s">
        <v>1037</v>
      </c>
      <c r="B334" s="131">
        <f>'Бюджетное планирование (МФ)'!AR334</f>
        <v>1</v>
      </c>
      <c r="C334" s="145">
        <f>'ЛК ЕПБС (ФК)'!AN334</f>
        <v>1</v>
      </c>
      <c r="D334" s="132">
        <f t="shared" si="10"/>
        <v>1</v>
      </c>
      <c r="E334" s="93">
        <f t="shared" si="11"/>
        <v>1</v>
      </c>
    </row>
    <row r="335" spans="1:5" s="122" customFormat="1" ht="15">
      <c r="A335" s="26" t="s">
        <v>1038</v>
      </c>
      <c r="B335" s="131">
        <f>'Бюджетное планирование (МФ)'!AR335</f>
        <v>1</v>
      </c>
      <c r="C335" s="145">
        <f>'ЛК ЕПБС (ФК)'!AN335</f>
        <v>1</v>
      </c>
      <c r="D335" s="132">
        <f t="shared" si="10"/>
        <v>1</v>
      </c>
      <c r="E335" s="93">
        <f t="shared" si="11"/>
        <v>1</v>
      </c>
    </row>
    <row r="336" spans="1:5" s="122" customFormat="1" ht="15">
      <c r="A336" s="26" t="s">
        <v>1039</v>
      </c>
      <c r="B336" s="131">
        <f>'Бюджетное планирование (МФ)'!AR336</f>
        <v>1</v>
      </c>
      <c r="C336" s="145">
        <f>'ЛК ЕПБС (ФК)'!AN336</f>
        <v>1</v>
      </c>
      <c r="D336" s="132">
        <f t="shared" si="10"/>
        <v>1</v>
      </c>
      <c r="E336" s="93">
        <f t="shared" si="11"/>
        <v>1</v>
      </c>
    </row>
    <row r="337" spans="1:5" s="122" customFormat="1" ht="15">
      <c r="A337" s="26" t="s">
        <v>1040</v>
      </c>
      <c r="B337" s="131">
        <f>'Бюджетное планирование (МФ)'!AR337</f>
        <v>1</v>
      </c>
      <c r="C337" s="145">
        <f>'ЛК ЕПБС (ФК)'!AN337</f>
        <v>1</v>
      </c>
      <c r="D337" s="132">
        <f t="shared" si="10"/>
        <v>1</v>
      </c>
      <c r="E337" s="93">
        <f t="shared" si="11"/>
        <v>1</v>
      </c>
    </row>
    <row r="338" spans="1:5" s="122" customFormat="1" ht="15">
      <c r="A338" s="29" t="s">
        <v>1041</v>
      </c>
      <c r="B338" s="131">
        <f>'Бюджетное планирование (МФ)'!AR338</f>
        <v>1</v>
      </c>
      <c r="C338" s="145">
        <f>'ЛК ЕПБС (ФК)'!AN338</f>
        <v>1</v>
      </c>
      <c r="D338" s="132">
        <f t="shared" si="10"/>
        <v>1</v>
      </c>
      <c r="E338" s="93">
        <f t="shared" si="11"/>
        <v>1</v>
      </c>
    </row>
    <row r="339" spans="1:5" s="150" customFormat="1" ht="15">
      <c r="A339" s="39" t="s">
        <v>1047</v>
      </c>
      <c r="B339" s="131">
        <f>'Бюджетное планирование (МФ)'!AR339</f>
        <v>2</v>
      </c>
      <c r="C339" s="146">
        <f>'ЛК ЕПБС (ФК)'!AN339</f>
        <v>1</v>
      </c>
      <c r="D339" s="147">
        <f t="shared" si="10"/>
        <v>1.5</v>
      </c>
      <c r="E339" s="93">
        <f t="shared" si="11"/>
        <v>2</v>
      </c>
    </row>
    <row r="340" spans="1:5" s="150" customFormat="1" ht="15">
      <c r="A340" s="39" t="s">
        <v>1049</v>
      </c>
      <c r="B340" s="131">
        <f>'Бюджетное планирование (МФ)'!AR340</f>
        <v>1</v>
      </c>
      <c r="C340" s="146">
        <f>'ЛК ЕПБС (ФК)'!AN340</f>
        <v>1</v>
      </c>
      <c r="D340" s="147">
        <f t="shared" si="10"/>
        <v>1</v>
      </c>
      <c r="E340" s="93">
        <f t="shared" si="11"/>
        <v>1</v>
      </c>
    </row>
    <row r="341" spans="1:5" s="150" customFormat="1" ht="15">
      <c r="A341" s="39" t="s">
        <v>1044</v>
      </c>
      <c r="B341" s="131">
        <f>'Бюджетное планирование (МФ)'!AR341</f>
        <v>1</v>
      </c>
      <c r="C341" s="146">
        <f>'ЛК ЕПБС (ФК)'!AN341</f>
        <v>1</v>
      </c>
      <c r="D341" s="147">
        <f t="shared" si="10"/>
        <v>1</v>
      </c>
      <c r="E341" s="93">
        <f t="shared" si="11"/>
        <v>1</v>
      </c>
    </row>
    <row r="342" spans="1:5" s="150" customFormat="1" ht="15">
      <c r="A342" s="39" t="s">
        <v>1048</v>
      </c>
      <c r="B342" s="131">
        <f>'Бюджетное планирование (МФ)'!AR342</f>
        <v>2</v>
      </c>
      <c r="C342" s="146">
        <f>'ЛК ЕПБС (ФК)'!AN342</f>
        <v>1</v>
      </c>
      <c r="D342" s="147">
        <f t="shared" si="10"/>
        <v>1.5</v>
      </c>
      <c r="E342" s="93">
        <f t="shared" si="11"/>
        <v>2</v>
      </c>
    </row>
    <row r="343" spans="1:5" s="150" customFormat="1" ht="15">
      <c r="A343" s="39" t="s">
        <v>1046</v>
      </c>
      <c r="B343" s="131">
        <f>'Бюджетное планирование (МФ)'!AR343</f>
        <v>1</v>
      </c>
      <c r="C343" s="146">
        <f>'ЛК ЕПБС (ФК)'!AN343</f>
        <v>1</v>
      </c>
      <c r="D343" s="147">
        <f t="shared" si="10"/>
        <v>1</v>
      </c>
      <c r="E343" s="93">
        <f t="shared" si="11"/>
        <v>1</v>
      </c>
    </row>
    <row r="344" spans="1:5" s="150" customFormat="1" ht="15">
      <c r="A344" s="40" t="s">
        <v>1050</v>
      </c>
      <c r="B344" s="131">
        <f>'Бюджетное планирование (МФ)'!AR344</f>
        <v>2</v>
      </c>
      <c r="C344" s="146">
        <f>'ЛК ЕПБС (ФК)'!AN344</f>
        <v>1</v>
      </c>
      <c r="D344" s="147">
        <f t="shared" si="10"/>
        <v>1.5</v>
      </c>
      <c r="E344" s="93">
        <f t="shared" si="11"/>
        <v>2</v>
      </c>
    </row>
    <row r="345" spans="1:5" s="150" customFormat="1" ht="15">
      <c r="A345" s="39" t="s">
        <v>1043</v>
      </c>
      <c r="B345" s="131">
        <f>'Бюджетное планирование (МФ)'!AR345</f>
        <v>3</v>
      </c>
      <c r="C345" s="146">
        <f>'ЛК ЕПБС (ФК)'!AN345</f>
        <v>1</v>
      </c>
      <c r="D345" s="147">
        <f t="shared" si="10"/>
        <v>2</v>
      </c>
      <c r="E345" s="93">
        <f t="shared" si="11"/>
        <v>3</v>
      </c>
    </row>
    <row r="346" spans="1:5" s="150" customFormat="1" ht="15">
      <c r="A346" s="39" t="s">
        <v>1042</v>
      </c>
      <c r="B346" s="131">
        <f>'Бюджетное планирование (МФ)'!AR346</f>
        <v>1</v>
      </c>
      <c r="C346" s="146">
        <f>'ЛК ЕПБС (ФК)'!AN346</f>
        <v>1</v>
      </c>
      <c r="D346" s="147">
        <f t="shared" si="10"/>
        <v>1</v>
      </c>
      <c r="E346" s="93">
        <f t="shared" si="11"/>
        <v>1</v>
      </c>
    </row>
    <row r="347" spans="1:5" s="150" customFormat="1" ht="15">
      <c r="A347" s="39" t="s">
        <v>1045</v>
      </c>
      <c r="B347" s="131">
        <f>'Бюджетное планирование (МФ)'!AR347</f>
        <v>2</v>
      </c>
      <c r="C347" s="146">
        <f>'ЛК ЕПБС (ФК)'!AN347</f>
        <v>1</v>
      </c>
      <c r="D347" s="147">
        <f t="shared" si="10"/>
        <v>1.5</v>
      </c>
      <c r="E347" s="93">
        <f t="shared" si="11"/>
        <v>2</v>
      </c>
    </row>
    <row r="348" spans="1:5" s="122" customFormat="1">
      <c r="A348" s="1"/>
      <c r="B348" s="85"/>
      <c r="C348" s="85"/>
      <c r="D348" s="85"/>
      <c r="E348" s="85"/>
    </row>
    <row r="349" spans="1:5" s="122" customFormat="1">
      <c r="A349" s="1"/>
      <c r="B349" s="85"/>
      <c r="C349" s="85"/>
      <c r="D349" s="85"/>
      <c r="E349" s="85"/>
    </row>
    <row r="350" spans="1:5" s="122" customFormat="1">
      <c r="A350" s="1"/>
      <c r="B350" s="85"/>
      <c r="C350" s="85"/>
      <c r="D350" s="85"/>
      <c r="E350" s="85"/>
    </row>
    <row r="351" spans="1:5" s="122" customFormat="1">
      <c r="A351" s="1"/>
      <c r="B351" s="85"/>
      <c r="C351" s="85"/>
      <c r="D351" s="85"/>
      <c r="E351" s="85"/>
    </row>
    <row r="352" spans="1:5" s="122" customFormat="1">
      <c r="A352" s="1"/>
      <c r="B352" s="85"/>
      <c r="C352" s="85"/>
      <c r="D352" s="85"/>
      <c r="E352" s="85"/>
    </row>
  </sheetData>
  <autoFilter ref="A1:E347">
    <filterColumn colId="0" showButton="0"/>
    <filterColumn colId="1" showButton="0"/>
    <filterColumn colId="2" showButton="0"/>
    <filterColumn colId="3" showButton="0"/>
  </autoFilter>
  <mergeCells count="5">
    <mergeCell ref="A1:E1"/>
    <mergeCell ref="A2:E2"/>
    <mergeCell ref="E3:E4"/>
    <mergeCell ref="A3:A4"/>
    <mergeCell ref="B3:D3"/>
  </mergeCells>
  <pageMargins left="0.62992125984251968" right="0.62992125984251968" top="0.35433070866141736" bottom="0.19685039370078741" header="0.11811023622047245" footer="0"/>
  <pageSetup paperSize="9" scale="83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384"/>
  <sheetViews>
    <sheetView zoomScale="75" zoomScaleNormal="75" workbookViewId="0">
      <pane xSplit="5" ySplit="5" topLeftCell="U309" activePane="bottomRight" state="frozen"/>
      <selection pane="topRight" activeCell="F1" sqref="F1"/>
      <selection pane="bottomLeft" activeCell="A6" sqref="A6"/>
      <selection pane="bottomRight" activeCell="W345" sqref="W345"/>
    </sheetView>
  </sheetViews>
  <sheetFormatPr defaultRowHeight="15"/>
  <cols>
    <col min="1" max="1" width="11.140625" style="144" customWidth="1"/>
    <col min="2" max="2" width="63" style="144" customWidth="1"/>
    <col min="3" max="3" width="15" style="144" hidden="1" customWidth="1"/>
    <col min="4" max="4" width="64.28515625" style="144" hidden="1" customWidth="1"/>
    <col min="5" max="5" width="18.5703125" style="144" hidden="1" customWidth="1"/>
    <col min="6" max="6" width="7.5703125" style="144" customWidth="1"/>
    <col min="7" max="7" width="6.28515625" style="144" customWidth="1"/>
    <col min="8" max="8" width="6.140625" style="144" customWidth="1"/>
    <col min="9" max="9" width="6.42578125" style="144" customWidth="1"/>
    <col min="10" max="10" width="5.7109375" style="144" customWidth="1"/>
    <col min="11" max="11" width="5.5703125" style="144" customWidth="1"/>
    <col min="12" max="13" width="5.7109375" style="144" customWidth="1"/>
    <col min="14" max="14" width="5.5703125" style="144" customWidth="1"/>
    <col min="15" max="15" width="6.5703125" style="144" customWidth="1"/>
    <col min="16" max="16" width="6.42578125" style="144" customWidth="1"/>
    <col min="17" max="17" width="8.28515625" style="144" customWidth="1"/>
    <col min="18" max="18" width="6.7109375" style="144" customWidth="1"/>
    <col min="19" max="19" width="6.140625" style="144" customWidth="1"/>
    <col min="20" max="20" width="7.28515625" style="144" customWidth="1"/>
    <col min="21" max="21" width="5.5703125" style="144" customWidth="1"/>
    <col min="22" max="22" width="5.42578125" style="144" customWidth="1"/>
    <col min="23" max="23" width="6.28515625" style="144" customWidth="1"/>
    <col min="24" max="24" width="6.7109375" style="144" customWidth="1"/>
    <col min="25" max="25" width="6.28515625" style="144" customWidth="1"/>
    <col min="26" max="27" width="6.7109375" style="144" customWidth="1"/>
    <col min="28" max="28" width="7" style="144" customWidth="1"/>
    <col min="29" max="29" width="8.140625" style="144" customWidth="1"/>
    <col min="30" max="30" width="5.7109375" style="144" customWidth="1"/>
    <col min="31" max="33" width="6.42578125" style="144" customWidth="1"/>
    <col min="34" max="34" width="6.5703125" style="144" customWidth="1"/>
    <col min="35" max="35" width="17.5703125" style="83" customWidth="1"/>
    <col min="36" max="36" width="16.140625" style="83" customWidth="1"/>
    <col min="37" max="37" width="12.85546875" style="83" customWidth="1"/>
    <col min="38" max="38" width="14.85546875" style="83" customWidth="1"/>
    <col min="39" max="39" width="15" style="83" customWidth="1"/>
    <col min="40" max="40" width="13.28515625" style="83" customWidth="1"/>
    <col min="41" max="41" width="14.5703125" style="83" customWidth="1"/>
    <col min="42" max="42" width="15" style="83" customWidth="1"/>
    <col min="43" max="43" width="14.28515625" style="83" customWidth="1"/>
    <col min="44" max="44" width="16" style="115" customWidth="1"/>
    <col min="45" max="16384" width="9.140625" style="144"/>
  </cols>
  <sheetData>
    <row r="1" spans="1:57" ht="15.75">
      <c r="A1" s="91" t="s">
        <v>1074</v>
      </c>
      <c r="C1" s="166"/>
      <c r="AR1" s="83"/>
    </row>
    <row r="2" spans="1:57" ht="15.75" thickBot="1">
      <c r="A2" s="115" t="s">
        <v>1152</v>
      </c>
      <c r="C2" s="166"/>
      <c r="AI2" s="90"/>
      <c r="AJ2" s="90"/>
      <c r="AK2" s="90"/>
      <c r="AL2" s="90"/>
      <c r="AM2" s="90"/>
      <c r="AN2" s="90"/>
      <c r="AO2" s="90"/>
      <c r="AP2" s="90"/>
      <c r="AQ2" s="90"/>
      <c r="AR2" s="90"/>
    </row>
    <row r="3" spans="1:57" ht="71.25" customHeight="1" thickBot="1">
      <c r="A3" s="194" t="s">
        <v>0</v>
      </c>
      <c r="B3" s="197" t="s">
        <v>1</v>
      </c>
      <c r="C3" s="189" t="s">
        <v>2</v>
      </c>
      <c r="D3" s="199"/>
      <c r="E3" s="194" t="s">
        <v>3</v>
      </c>
      <c r="F3" s="200" t="s">
        <v>1149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195" t="s">
        <v>1156</v>
      </c>
      <c r="AJ3" s="189" t="s">
        <v>1157</v>
      </c>
      <c r="AK3" s="191" t="s">
        <v>1130</v>
      </c>
      <c r="AL3" s="192"/>
      <c r="AM3" s="193"/>
      <c r="AN3" s="191" t="s">
        <v>1131</v>
      </c>
      <c r="AO3" s="192"/>
      <c r="AP3" s="193"/>
      <c r="AQ3" s="194" t="s">
        <v>1126</v>
      </c>
      <c r="AR3" s="194" t="s">
        <v>1159</v>
      </c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</row>
    <row r="4" spans="1:57" ht="60.75" thickBot="1">
      <c r="A4" s="190"/>
      <c r="B4" s="198"/>
      <c r="C4" s="172" t="s">
        <v>0</v>
      </c>
      <c r="D4" s="173" t="s">
        <v>1</v>
      </c>
      <c r="E4" s="190"/>
      <c r="F4" s="141" t="s">
        <v>1127</v>
      </c>
      <c r="G4" s="173" t="s">
        <v>4</v>
      </c>
      <c r="H4" s="173" t="s">
        <v>1073</v>
      </c>
      <c r="I4" s="173" t="s">
        <v>5</v>
      </c>
      <c r="J4" s="173" t="s">
        <v>6</v>
      </c>
      <c r="K4" s="173" t="s">
        <v>7</v>
      </c>
      <c r="L4" s="173" t="s">
        <v>1072</v>
      </c>
      <c r="M4" s="173" t="s">
        <v>8</v>
      </c>
      <c r="N4" s="173" t="s">
        <v>1071</v>
      </c>
      <c r="O4" s="153" t="s">
        <v>1143</v>
      </c>
      <c r="P4" s="153" t="s">
        <v>1144</v>
      </c>
      <c r="Q4" s="174" t="s">
        <v>1150</v>
      </c>
      <c r="R4" s="173" t="s">
        <v>1129</v>
      </c>
      <c r="S4" s="173" t="s">
        <v>1128</v>
      </c>
      <c r="T4" s="173" t="s">
        <v>9</v>
      </c>
      <c r="U4" s="173" t="s">
        <v>1069</v>
      </c>
      <c r="V4" s="173" t="s">
        <v>10</v>
      </c>
      <c r="W4" s="173" t="s">
        <v>1142</v>
      </c>
      <c r="X4" s="173" t="s">
        <v>1155</v>
      </c>
      <c r="Y4" s="173" t="s">
        <v>1141</v>
      </c>
      <c r="Z4" s="173" t="s">
        <v>1086</v>
      </c>
      <c r="AA4" s="173" t="s">
        <v>1138</v>
      </c>
      <c r="AB4" s="173" t="s">
        <v>1085</v>
      </c>
      <c r="AC4" s="142" t="s">
        <v>1154</v>
      </c>
      <c r="AD4" s="173" t="s">
        <v>11</v>
      </c>
      <c r="AE4" s="173" t="s">
        <v>12</v>
      </c>
      <c r="AF4" s="173" t="s">
        <v>13</v>
      </c>
      <c r="AG4" s="173" t="s">
        <v>14</v>
      </c>
      <c r="AH4" s="173" t="s">
        <v>15</v>
      </c>
      <c r="AI4" s="196"/>
      <c r="AJ4" s="190"/>
      <c r="AK4" s="175" t="s">
        <v>1132</v>
      </c>
      <c r="AL4" s="175" t="s">
        <v>1133</v>
      </c>
      <c r="AM4" s="175" t="s">
        <v>1134</v>
      </c>
      <c r="AN4" s="152" t="s">
        <v>1139</v>
      </c>
      <c r="AO4" s="152" t="s">
        <v>1145</v>
      </c>
      <c r="AP4" s="152" t="s">
        <v>1158</v>
      </c>
      <c r="AQ4" s="190"/>
      <c r="AR4" s="190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</row>
    <row r="5" spans="1:57" ht="13.5" customHeight="1" thickBot="1">
      <c r="A5" s="117">
        <v>1</v>
      </c>
      <c r="B5" s="123">
        <v>2</v>
      </c>
      <c r="C5" s="124"/>
      <c r="D5" s="125"/>
      <c r="E5" s="124"/>
      <c r="F5" s="126" t="s">
        <v>1088</v>
      </c>
      <c r="G5" s="127">
        <v>4</v>
      </c>
      <c r="H5" s="127">
        <v>5</v>
      </c>
      <c r="I5" s="127">
        <v>6</v>
      </c>
      <c r="J5" s="127">
        <v>7</v>
      </c>
      <c r="K5" s="127">
        <v>8</v>
      </c>
      <c r="L5" s="127">
        <v>9</v>
      </c>
      <c r="M5" s="127">
        <v>10</v>
      </c>
      <c r="N5" s="127">
        <v>11</v>
      </c>
      <c r="O5" s="127">
        <v>12</v>
      </c>
      <c r="P5" s="127">
        <v>13</v>
      </c>
      <c r="Q5" s="127">
        <v>14</v>
      </c>
      <c r="R5" s="127">
        <v>15</v>
      </c>
      <c r="S5" s="127">
        <v>16</v>
      </c>
      <c r="T5" s="127">
        <v>17</v>
      </c>
      <c r="U5" s="127">
        <v>18</v>
      </c>
      <c r="V5" s="127">
        <v>19</v>
      </c>
      <c r="W5" s="127">
        <v>21</v>
      </c>
      <c r="X5" s="127">
        <v>22</v>
      </c>
      <c r="Y5" s="127">
        <v>23</v>
      </c>
      <c r="Z5" s="127">
        <v>24</v>
      </c>
      <c r="AA5" s="127">
        <v>25</v>
      </c>
      <c r="AB5" s="127">
        <v>26</v>
      </c>
      <c r="AC5" s="139" t="s">
        <v>1112</v>
      </c>
      <c r="AD5" s="117">
        <v>28</v>
      </c>
      <c r="AE5" s="117">
        <v>29</v>
      </c>
      <c r="AF5" s="117">
        <v>30</v>
      </c>
      <c r="AG5" s="117">
        <v>31</v>
      </c>
      <c r="AH5" s="117">
        <v>32</v>
      </c>
      <c r="AI5" s="117">
        <v>33</v>
      </c>
      <c r="AJ5" s="117">
        <v>34</v>
      </c>
      <c r="AK5" s="117">
        <v>35</v>
      </c>
      <c r="AL5" s="117">
        <v>36</v>
      </c>
      <c r="AM5" s="117">
        <v>37</v>
      </c>
      <c r="AN5" s="117">
        <v>38</v>
      </c>
      <c r="AO5" s="117">
        <v>39</v>
      </c>
      <c r="AP5" s="117">
        <v>40</v>
      </c>
      <c r="AQ5" s="117">
        <v>41</v>
      </c>
      <c r="AR5" s="117">
        <v>42</v>
      </c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</row>
    <row r="6" spans="1:57" s="171" customFormat="1" ht="15" customHeight="1">
      <c r="A6" s="167" t="s">
        <v>16</v>
      </c>
      <c r="B6" s="168" t="s">
        <v>17</v>
      </c>
      <c r="C6" s="120"/>
      <c r="D6" s="164"/>
      <c r="E6" s="158" t="s">
        <v>18</v>
      </c>
      <c r="F6" s="169">
        <v>0</v>
      </c>
      <c r="G6" s="169">
        <v>1</v>
      </c>
      <c r="H6" s="169">
        <v>1</v>
      </c>
      <c r="I6" s="169">
        <v>20</v>
      </c>
      <c r="J6" s="169">
        <v>18</v>
      </c>
      <c r="K6" s="169">
        <v>2</v>
      </c>
      <c r="L6" s="169">
        <v>1</v>
      </c>
      <c r="M6" s="169">
        <v>2</v>
      </c>
      <c r="N6" s="169">
        <v>1</v>
      </c>
      <c r="O6" s="177">
        <v>1</v>
      </c>
      <c r="P6" s="177">
        <v>7</v>
      </c>
      <c r="Q6" s="169">
        <v>1</v>
      </c>
      <c r="R6" s="169">
        <v>8</v>
      </c>
      <c r="S6" s="169">
        <v>8</v>
      </c>
      <c r="T6" s="169">
        <v>30</v>
      </c>
      <c r="U6" s="169">
        <v>1</v>
      </c>
      <c r="V6" s="169">
        <v>1</v>
      </c>
      <c r="W6" s="169">
        <v>1</v>
      </c>
      <c r="X6" s="169">
        <v>3</v>
      </c>
      <c r="Y6" s="169">
        <v>1</v>
      </c>
      <c r="Z6" s="169">
        <v>1</v>
      </c>
      <c r="AA6" s="169">
        <v>180</v>
      </c>
      <c r="AB6" s="169">
        <v>2</v>
      </c>
      <c r="AC6" s="169">
        <v>0</v>
      </c>
      <c r="AD6" s="169">
        <v>1</v>
      </c>
      <c r="AE6" s="169">
        <v>1</v>
      </c>
      <c r="AF6" s="169">
        <v>1</v>
      </c>
      <c r="AG6" s="169">
        <v>1</v>
      </c>
      <c r="AH6" s="169">
        <v>1</v>
      </c>
      <c r="AI6" s="89">
        <f>COUNTIF(G6:AB6,"&gt;0")+COUNTIF(AD6:AH6,"&gt;0")</f>
        <v>27</v>
      </c>
      <c r="AJ6" s="89">
        <f>IF(AND(AI6=27),1,IF(AND(AI6=26),2,IF(AND(AI6=25),3,IF(AND(AI6=24),4,IF(AND(AI6=23),5)))))</f>
        <v>1</v>
      </c>
      <c r="AK6" s="89">
        <f>AA6</f>
        <v>180</v>
      </c>
      <c r="AL6" s="89">
        <f>R6</f>
        <v>8</v>
      </c>
      <c r="AM6" s="89">
        <f>S6</f>
        <v>8</v>
      </c>
      <c r="AN6" s="89">
        <f>IF(AND(178&lt;=AK6,AK6&lt;=185),1,IF(AND(173&lt;=AK6,AK6&lt;=177),2,IF(AND(166&lt;=AK6,AK6&lt;=172),3,IF(AND(140&lt;=AK6,AK6&lt;=142),4,IF(AND(94&lt;=AK6,AK6&lt;=139),5)))))</f>
        <v>1</v>
      </c>
      <c r="AO6" s="89">
        <f t="shared" ref="AO6:AO69" si="0">IF(AL6=8,1,IF(AL6=7,2,IF(AL6=6,3,)))</f>
        <v>1</v>
      </c>
      <c r="AP6" s="89">
        <f t="shared" ref="AP6:AP69" si="1">IF(AM6=8,1,IF(AM6=7,2,IF(AM6=6,3,IF(AM6=5,4,))))</f>
        <v>1</v>
      </c>
      <c r="AQ6" s="118">
        <f xml:space="preserve"> ROUND(AVERAGE(AJ6,AN6:AP6),1)</f>
        <v>1</v>
      </c>
      <c r="AR6" s="94">
        <f>IF(AQ6=1,1,IF(AQ6=1.3,2,IF(AQ6=1.5,3,IF(AQ6=1.8,4,IF(AQ6=2,5,IF(AQ6=2.3,6,IF(AQ6=2.5,7,)))))))</f>
        <v>1</v>
      </c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</row>
    <row r="7" spans="1:57" ht="15" customHeight="1">
      <c r="A7" s="163" t="s">
        <v>19</v>
      </c>
      <c r="B7" s="161" t="s">
        <v>20</v>
      </c>
      <c r="C7" s="160" t="s">
        <v>16</v>
      </c>
      <c r="D7" s="159" t="s">
        <v>17</v>
      </c>
      <c r="E7" s="158" t="s">
        <v>18</v>
      </c>
      <c r="F7" s="157">
        <v>0</v>
      </c>
      <c r="G7" s="157">
        <v>1</v>
      </c>
      <c r="H7" s="157">
        <v>1</v>
      </c>
      <c r="I7" s="157">
        <v>7</v>
      </c>
      <c r="J7" s="157">
        <v>8</v>
      </c>
      <c r="K7" s="157">
        <v>1</v>
      </c>
      <c r="L7" s="157">
        <v>1</v>
      </c>
      <c r="M7" s="157">
        <v>1</v>
      </c>
      <c r="N7" s="157">
        <v>1</v>
      </c>
      <c r="O7" s="176">
        <v>1</v>
      </c>
      <c r="P7" s="176">
        <v>3</v>
      </c>
      <c r="Q7" s="157">
        <v>1</v>
      </c>
      <c r="R7" s="157">
        <v>8</v>
      </c>
      <c r="S7" s="157">
        <v>8</v>
      </c>
      <c r="T7" s="157">
        <v>18</v>
      </c>
      <c r="U7" s="157">
        <v>1</v>
      </c>
      <c r="V7" s="157">
        <v>1</v>
      </c>
      <c r="W7" s="157">
        <v>1</v>
      </c>
      <c r="X7" s="157">
        <v>3</v>
      </c>
      <c r="Y7" s="157">
        <v>1</v>
      </c>
      <c r="Z7" s="157">
        <v>1</v>
      </c>
      <c r="AA7" s="157">
        <v>180</v>
      </c>
      <c r="AB7" s="157">
        <v>2</v>
      </c>
      <c r="AC7" s="157">
        <v>0</v>
      </c>
      <c r="AD7" s="157">
        <v>1</v>
      </c>
      <c r="AE7" s="157">
        <v>1</v>
      </c>
      <c r="AF7" s="157">
        <v>1</v>
      </c>
      <c r="AG7" s="157">
        <v>1</v>
      </c>
      <c r="AH7" s="157">
        <v>1</v>
      </c>
      <c r="AI7" s="93">
        <f>COUNTIF(G7:AB7,"&gt;0")+COUNTIF(AD7:AH7,"&gt;0")</f>
        <v>27</v>
      </c>
      <c r="AJ7" s="93">
        <f>IF(AND(AI7=27),1,IF(AND(AI7=26),2,IF(AND(AI7=25),3,IF(AND(AI7=24),4,IF(AND(AI7=23),5)))))</f>
        <v>1</v>
      </c>
      <c r="AK7" s="93">
        <f>AA7</f>
        <v>180</v>
      </c>
      <c r="AL7" s="93">
        <f t="shared" ref="AL7:AM70" si="2">R7</f>
        <v>8</v>
      </c>
      <c r="AM7" s="93">
        <f t="shared" si="2"/>
        <v>8</v>
      </c>
      <c r="AN7" s="93">
        <f>IF(AND(178&lt;=AK7,AK7&lt;=185),1,IF(AND(173&lt;=AK7,AK7&lt;=177),2,IF(AND(166&lt;=AK7,AK7&lt;=172),3,IF(AND(140&lt;=AK7,AK7&lt;=142),4,IF(AND(94&lt;=AK7,AK7&lt;=139),5)))))</f>
        <v>1</v>
      </c>
      <c r="AO7" s="93">
        <f t="shared" si="0"/>
        <v>1</v>
      </c>
      <c r="AP7" s="93">
        <f t="shared" si="1"/>
        <v>1</v>
      </c>
      <c r="AQ7" s="119">
        <f t="shared" ref="AQ7:AQ70" si="3" xml:space="preserve"> ROUND(AVERAGE(AJ7,AN7:AP7),1)</f>
        <v>1</v>
      </c>
      <c r="AR7" s="120">
        <f t="shared" ref="AR7:AR70" si="4">IF(AQ7=1,1,IF(AQ7=1.3,2,IF(AQ7=1.5,3,IF(AQ7=1.8,4,IF(AQ7=2,5,IF(AQ7=2.3,6,IF(AQ7=2.5,7,)))))))</f>
        <v>1</v>
      </c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</row>
    <row r="8" spans="1:57" ht="15" customHeight="1">
      <c r="A8" s="163" t="s">
        <v>21</v>
      </c>
      <c r="B8" s="161" t="s">
        <v>22</v>
      </c>
      <c r="C8" s="160" t="s">
        <v>16</v>
      </c>
      <c r="D8" s="159" t="s">
        <v>17</v>
      </c>
      <c r="E8" s="158" t="s">
        <v>18</v>
      </c>
      <c r="F8" s="157">
        <v>0</v>
      </c>
      <c r="G8" s="157">
        <v>1</v>
      </c>
      <c r="H8" s="157">
        <v>1</v>
      </c>
      <c r="I8" s="157">
        <v>4</v>
      </c>
      <c r="J8" s="157">
        <v>4</v>
      </c>
      <c r="K8" s="157">
        <v>1</v>
      </c>
      <c r="L8" s="157">
        <v>1</v>
      </c>
      <c r="M8" s="157">
        <v>1</v>
      </c>
      <c r="N8" s="157">
        <v>1</v>
      </c>
      <c r="O8" s="176">
        <v>1</v>
      </c>
      <c r="P8" s="176">
        <v>3</v>
      </c>
      <c r="Q8" s="157">
        <v>1</v>
      </c>
      <c r="R8" s="157">
        <v>8</v>
      </c>
      <c r="S8" s="157">
        <v>8</v>
      </c>
      <c r="T8" s="157">
        <v>16</v>
      </c>
      <c r="U8" s="157">
        <v>1</v>
      </c>
      <c r="V8" s="157">
        <v>1</v>
      </c>
      <c r="W8" s="157">
        <v>1</v>
      </c>
      <c r="X8" s="157">
        <v>3</v>
      </c>
      <c r="Y8" s="157">
        <v>1</v>
      </c>
      <c r="Z8" s="157">
        <v>1</v>
      </c>
      <c r="AA8" s="157">
        <v>180</v>
      </c>
      <c r="AB8" s="157">
        <v>2</v>
      </c>
      <c r="AC8" s="157">
        <v>0</v>
      </c>
      <c r="AD8" s="157">
        <v>1</v>
      </c>
      <c r="AE8" s="157">
        <v>1</v>
      </c>
      <c r="AF8" s="157">
        <v>1</v>
      </c>
      <c r="AG8" s="157">
        <v>1</v>
      </c>
      <c r="AH8" s="157">
        <v>1</v>
      </c>
      <c r="AI8" s="93">
        <f t="shared" ref="AI8:AI71" si="5">COUNTIF(G8:AB8,"&gt;0")+COUNTIF(AD8:AH8,"&gt;0")</f>
        <v>27</v>
      </c>
      <c r="AJ8" s="93">
        <f t="shared" ref="AJ8:AJ71" si="6">IF(AND(AI8=27),1,IF(AND(AI8=26),2,IF(AND(AI8=25),3,IF(AND(AI8=24),4,IF(AND(AI8=23),5)))))</f>
        <v>1</v>
      </c>
      <c r="AK8" s="93">
        <f t="shared" ref="AK8:AK71" si="7">AA8</f>
        <v>180</v>
      </c>
      <c r="AL8" s="93">
        <f t="shared" si="2"/>
        <v>8</v>
      </c>
      <c r="AM8" s="93">
        <f t="shared" si="2"/>
        <v>8</v>
      </c>
      <c r="AN8" s="93">
        <f t="shared" ref="AN8:AN71" si="8">IF(AND(178&lt;=AK8,AK8&lt;=185),1,IF(AND(173&lt;=AK8,AK8&lt;=177),2,IF(AND(166&lt;=AK8,AK8&lt;=172),3,IF(AND(140&lt;=AK8,AK8&lt;=142),4,IF(AND(94&lt;=AK8,AK8&lt;=139),5)))))</f>
        <v>1</v>
      </c>
      <c r="AO8" s="93">
        <f t="shared" si="0"/>
        <v>1</v>
      </c>
      <c r="AP8" s="93">
        <f t="shared" si="1"/>
        <v>1</v>
      </c>
      <c r="AQ8" s="119">
        <f t="shared" si="3"/>
        <v>1</v>
      </c>
      <c r="AR8" s="120">
        <f t="shared" si="4"/>
        <v>1</v>
      </c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</row>
    <row r="9" spans="1:57" ht="15" customHeight="1">
      <c r="A9" s="163" t="s">
        <v>23</v>
      </c>
      <c r="B9" s="161" t="s">
        <v>24</v>
      </c>
      <c r="C9" s="160" t="s">
        <v>16</v>
      </c>
      <c r="D9" s="159" t="s">
        <v>17</v>
      </c>
      <c r="E9" s="158" t="s">
        <v>18</v>
      </c>
      <c r="F9" s="157">
        <v>0</v>
      </c>
      <c r="G9" s="157">
        <v>1</v>
      </c>
      <c r="H9" s="157">
        <v>1</v>
      </c>
      <c r="I9" s="157">
        <v>1</v>
      </c>
      <c r="J9" s="157">
        <v>1</v>
      </c>
      <c r="K9" s="157">
        <v>1</v>
      </c>
      <c r="L9" s="157">
        <v>1</v>
      </c>
      <c r="M9" s="157">
        <v>1</v>
      </c>
      <c r="N9" s="157">
        <v>1</v>
      </c>
      <c r="O9" s="176">
        <v>1</v>
      </c>
      <c r="P9" s="176">
        <v>2</v>
      </c>
      <c r="Q9" s="157">
        <v>1</v>
      </c>
      <c r="R9" s="157">
        <v>8</v>
      </c>
      <c r="S9" s="157">
        <v>8</v>
      </c>
      <c r="T9" s="157">
        <v>14</v>
      </c>
      <c r="U9" s="157">
        <v>1</v>
      </c>
      <c r="V9" s="157">
        <v>1</v>
      </c>
      <c r="W9" s="157">
        <v>1</v>
      </c>
      <c r="X9" s="157">
        <v>3</v>
      </c>
      <c r="Y9" s="157">
        <v>1</v>
      </c>
      <c r="Z9" s="157">
        <v>1</v>
      </c>
      <c r="AA9" s="157">
        <v>180</v>
      </c>
      <c r="AB9" s="157">
        <v>2</v>
      </c>
      <c r="AC9" s="157">
        <v>0</v>
      </c>
      <c r="AD9" s="157">
        <v>1</v>
      </c>
      <c r="AE9" s="157">
        <v>1</v>
      </c>
      <c r="AF9" s="157">
        <v>1</v>
      </c>
      <c r="AG9" s="157">
        <v>1</v>
      </c>
      <c r="AH9" s="157">
        <v>1</v>
      </c>
      <c r="AI9" s="93">
        <f t="shared" si="5"/>
        <v>27</v>
      </c>
      <c r="AJ9" s="93">
        <f t="shared" si="6"/>
        <v>1</v>
      </c>
      <c r="AK9" s="93">
        <f t="shared" si="7"/>
        <v>180</v>
      </c>
      <c r="AL9" s="93">
        <f t="shared" si="2"/>
        <v>8</v>
      </c>
      <c r="AM9" s="93">
        <f t="shared" si="2"/>
        <v>8</v>
      </c>
      <c r="AN9" s="93">
        <f t="shared" si="8"/>
        <v>1</v>
      </c>
      <c r="AO9" s="93">
        <f t="shared" si="0"/>
        <v>1</v>
      </c>
      <c r="AP9" s="93">
        <f t="shared" si="1"/>
        <v>1</v>
      </c>
      <c r="AQ9" s="119">
        <f t="shared" si="3"/>
        <v>1</v>
      </c>
      <c r="AR9" s="120">
        <f t="shared" si="4"/>
        <v>1</v>
      </c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</row>
    <row r="10" spans="1:57" ht="15" customHeight="1">
      <c r="A10" s="163" t="s">
        <v>25</v>
      </c>
      <c r="B10" s="161" t="s">
        <v>26</v>
      </c>
      <c r="C10" s="160" t="s">
        <v>16</v>
      </c>
      <c r="D10" s="159" t="s">
        <v>17</v>
      </c>
      <c r="E10" s="158" t="s">
        <v>18</v>
      </c>
      <c r="F10" s="157">
        <v>0</v>
      </c>
      <c r="G10" s="157">
        <v>1</v>
      </c>
      <c r="H10" s="157">
        <v>1</v>
      </c>
      <c r="I10" s="157">
        <v>4</v>
      </c>
      <c r="J10" s="157">
        <v>3</v>
      </c>
      <c r="K10" s="157">
        <v>1</v>
      </c>
      <c r="L10" s="157">
        <v>1</v>
      </c>
      <c r="M10" s="157">
        <v>1</v>
      </c>
      <c r="N10" s="157">
        <v>1</v>
      </c>
      <c r="O10" s="176">
        <v>1</v>
      </c>
      <c r="P10" s="176">
        <v>3</v>
      </c>
      <c r="Q10" s="157">
        <v>1</v>
      </c>
      <c r="R10" s="157">
        <v>8</v>
      </c>
      <c r="S10" s="157">
        <v>8</v>
      </c>
      <c r="T10" s="157">
        <v>11</v>
      </c>
      <c r="U10" s="157">
        <v>1</v>
      </c>
      <c r="V10" s="157">
        <v>1</v>
      </c>
      <c r="W10" s="157">
        <v>1</v>
      </c>
      <c r="X10" s="157">
        <v>3</v>
      </c>
      <c r="Y10" s="157">
        <v>1</v>
      </c>
      <c r="Z10" s="157">
        <v>1</v>
      </c>
      <c r="AA10" s="157">
        <v>184</v>
      </c>
      <c r="AB10" s="157">
        <v>2</v>
      </c>
      <c r="AC10" s="157">
        <v>0</v>
      </c>
      <c r="AD10" s="157">
        <v>1</v>
      </c>
      <c r="AE10" s="157">
        <v>1</v>
      </c>
      <c r="AF10" s="157">
        <v>1</v>
      </c>
      <c r="AG10" s="157">
        <v>1</v>
      </c>
      <c r="AH10" s="157">
        <v>1</v>
      </c>
      <c r="AI10" s="93">
        <f t="shared" si="5"/>
        <v>27</v>
      </c>
      <c r="AJ10" s="93">
        <f t="shared" si="6"/>
        <v>1</v>
      </c>
      <c r="AK10" s="93">
        <f t="shared" si="7"/>
        <v>184</v>
      </c>
      <c r="AL10" s="93">
        <f t="shared" si="2"/>
        <v>8</v>
      </c>
      <c r="AM10" s="93">
        <f t="shared" si="2"/>
        <v>8</v>
      </c>
      <c r="AN10" s="93">
        <f t="shared" si="8"/>
        <v>1</v>
      </c>
      <c r="AO10" s="93">
        <f t="shared" si="0"/>
        <v>1</v>
      </c>
      <c r="AP10" s="93">
        <f t="shared" si="1"/>
        <v>1</v>
      </c>
      <c r="AQ10" s="119">
        <f t="shared" si="3"/>
        <v>1</v>
      </c>
      <c r="AR10" s="120">
        <f t="shared" si="4"/>
        <v>1</v>
      </c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</row>
    <row r="11" spans="1:57" ht="15" customHeight="1">
      <c r="A11" s="163" t="s">
        <v>27</v>
      </c>
      <c r="B11" s="161" t="s">
        <v>28</v>
      </c>
      <c r="C11" s="160" t="s">
        <v>16</v>
      </c>
      <c r="D11" s="159" t="s">
        <v>17</v>
      </c>
      <c r="E11" s="158" t="s">
        <v>18</v>
      </c>
      <c r="F11" s="157">
        <v>0</v>
      </c>
      <c r="G11" s="157">
        <v>1</v>
      </c>
      <c r="H11" s="157">
        <v>1</v>
      </c>
      <c r="I11" s="157">
        <v>2</v>
      </c>
      <c r="J11" s="157">
        <v>3</v>
      </c>
      <c r="K11" s="157">
        <v>1</v>
      </c>
      <c r="L11" s="157">
        <v>1</v>
      </c>
      <c r="M11" s="157">
        <v>1</v>
      </c>
      <c r="N11" s="157">
        <v>1</v>
      </c>
      <c r="O11" s="176">
        <v>1</v>
      </c>
      <c r="P11" s="176">
        <v>2</v>
      </c>
      <c r="Q11" s="157">
        <v>1</v>
      </c>
      <c r="R11" s="157">
        <v>8</v>
      </c>
      <c r="S11" s="157">
        <v>8</v>
      </c>
      <c r="T11" s="157">
        <v>13</v>
      </c>
      <c r="U11" s="157">
        <v>1</v>
      </c>
      <c r="V11" s="157">
        <v>1</v>
      </c>
      <c r="W11" s="157">
        <v>1</v>
      </c>
      <c r="X11" s="157">
        <v>3</v>
      </c>
      <c r="Y11" s="157">
        <v>1</v>
      </c>
      <c r="Z11" s="157">
        <v>1</v>
      </c>
      <c r="AA11" s="157">
        <v>180</v>
      </c>
      <c r="AB11" s="157">
        <v>2</v>
      </c>
      <c r="AC11" s="157">
        <v>0</v>
      </c>
      <c r="AD11" s="157">
        <v>1</v>
      </c>
      <c r="AE11" s="157">
        <v>1</v>
      </c>
      <c r="AF11" s="157">
        <v>1</v>
      </c>
      <c r="AG11" s="157">
        <v>1</v>
      </c>
      <c r="AH11" s="157">
        <v>1</v>
      </c>
      <c r="AI11" s="93">
        <f t="shared" si="5"/>
        <v>27</v>
      </c>
      <c r="AJ11" s="93">
        <f t="shared" si="6"/>
        <v>1</v>
      </c>
      <c r="AK11" s="93">
        <f t="shared" si="7"/>
        <v>180</v>
      </c>
      <c r="AL11" s="93">
        <f t="shared" si="2"/>
        <v>8</v>
      </c>
      <c r="AM11" s="93">
        <f t="shared" si="2"/>
        <v>8</v>
      </c>
      <c r="AN11" s="93">
        <f t="shared" si="8"/>
        <v>1</v>
      </c>
      <c r="AO11" s="93">
        <f t="shared" si="0"/>
        <v>1</v>
      </c>
      <c r="AP11" s="93">
        <f t="shared" si="1"/>
        <v>1</v>
      </c>
      <c r="AQ11" s="119">
        <f t="shared" si="3"/>
        <v>1</v>
      </c>
      <c r="AR11" s="120">
        <f t="shared" si="4"/>
        <v>1</v>
      </c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171" customFormat="1" ht="15" customHeight="1">
      <c r="A12" s="167" t="s">
        <v>29</v>
      </c>
      <c r="B12" s="168" t="s">
        <v>30</v>
      </c>
      <c r="C12" s="160"/>
      <c r="D12" s="159"/>
      <c r="E12" s="158" t="s">
        <v>18</v>
      </c>
      <c r="F12" s="169">
        <v>0</v>
      </c>
      <c r="G12" s="169">
        <v>2</v>
      </c>
      <c r="H12" s="169">
        <v>1</v>
      </c>
      <c r="I12" s="169">
        <v>26</v>
      </c>
      <c r="J12" s="169">
        <v>39</v>
      </c>
      <c r="K12" s="169">
        <v>1</v>
      </c>
      <c r="L12" s="169">
        <v>1</v>
      </c>
      <c r="M12" s="169">
        <v>1</v>
      </c>
      <c r="N12" s="169">
        <v>1</v>
      </c>
      <c r="O12" s="177">
        <v>1</v>
      </c>
      <c r="P12" s="177">
        <v>3</v>
      </c>
      <c r="Q12" s="169">
        <v>1</v>
      </c>
      <c r="R12" s="169">
        <v>8</v>
      </c>
      <c r="S12" s="169">
        <v>8</v>
      </c>
      <c r="T12" s="169">
        <v>29</v>
      </c>
      <c r="U12" s="169">
        <v>1</v>
      </c>
      <c r="V12" s="169">
        <v>1</v>
      </c>
      <c r="W12" s="169">
        <v>2</v>
      </c>
      <c r="X12" s="169">
        <v>2</v>
      </c>
      <c r="Y12" s="169">
        <v>2</v>
      </c>
      <c r="Z12" s="169">
        <v>2</v>
      </c>
      <c r="AA12" s="169">
        <v>184</v>
      </c>
      <c r="AB12" s="169">
        <v>2</v>
      </c>
      <c r="AC12" s="169">
        <v>0</v>
      </c>
      <c r="AD12" s="169">
        <v>1</v>
      </c>
      <c r="AE12" s="169">
        <v>1</v>
      </c>
      <c r="AF12" s="169">
        <v>1</v>
      </c>
      <c r="AG12" s="169">
        <v>1</v>
      </c>
      <c r="AH12" s="169">
        <v>1</v>
      </c>
      <c r="AI12" s="89">
        <f t="shared" si="5"/>
        <v>27</v>
      </c>
      <c r="AJ12" s="89">
        <f t="shared" si="6"/>
        <v>1</v>
      </c>
      <c r="AK12" s="89">
        <f>AA12</f>
        <v>184</v>
      </c>
      <c r="AL12" s="89">
        <f t="shared" si="2"/>
        <v>8</v>
      </c>
      <c r="AM12" s="89">
        <f t="shared" si="2"/>
        <v>8</v>
      </c>
      <c r="AN12" s="89">
        <f t="shared" si="8"/>
        <v>1</v>
      </c>
      <c r="AO12" s="89">
        <f t="shared" si="0"/>
        <v>1</v>
      </c>
      <c r="AP12" s="89">
        <f t="shared" si="1"/>
        <v>1</v>
      </c>
      <c r="AQ12" s="118">
        <f t="shared" si="3"/>
        <v>1</v>
      </c>
      <c r="AR12" s="94">
        <f t="shared" si="4"/>
        <v>1</v>
      </c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</row>
    <row r="13" spans="1:57" ht="15" customHeight="1">
      <c r="A13" s="163" t="s">
        <v>31</v>
      </c>
      <c r="B13" s="161" t="s">
        <v>32</v>
      </c>
      <c r="C13" s="160" t="s">
        <v>29</v>
      </c>
      <c r="D13" s="159" t="s">
        <v>30</v>
      </c>
      <c r="E13" s="158" t="s">
        <v>18</v>
      </c>
      <c r="F13" s="157">
        <v>0</v>
      </c>
      <c r="G13" s="157">
        <v>1</v>
      </c>
      <c r="H13" s="157">
        <v>1</v>
      </c>
      <c r="I13" s="157">
        <v>9</v>
      </c>
      <c r="J13" s="157">
        <v>11</v>
      </c>
      <c r="K13" s="157">
        <v>1</v>
      </c>
      <c r="L13" s="157">
        <v>1</v>
      </c>
      <c r="M13" s="157">
        <v>1</v>
      </c>
      <c r="N13" s="157">
        <v>1</v>
      </c>
      <c r="O13" s="176">
        <v>1</v>
      </c>
      <c r="P13" s="176">
        <v>2</v>
      </c>
      <c r="Q13" s="157">
        <v>1</v>
      </c>
      <c r="R13" s="157">
        <v>8</v>
      </c>
      <c r="S13" s="157">
        <v>8</v>
      </c>
      <c r="T13" s="157">
        <v>19</v>
      </c>
      <c r="U13" s="157">
        <v>1</v>
      </c>
      <c r="V13" s="157">
        <v>1</v>
      </c>
      <c r="W13" s="157">
        <v>1</v>
      </c>
      <c r="X13" s="157">
        <v>2</v>
      </c>
      <c r="Y13" s="157">
        <v>2</v>
      </c>
      <c r="Z13" s="157">
        <v>1</v>
      </c>
      <c r="AA13" s="157">
        <v>184</v>
      </c>
      <c r="AB13" s="157">
        <v>1</v>
      </c>
      <c r="AC13" s="157">
        <v>0</v>
      </c>
      <c r="AD13" s="157">
        <v>1</v>
      </c>
      <c r="AE13" s="157">
        <v>1</v>
      </c>
      <c r="AF13" s="157">
        <v>1</v>
      </c>
      <c r="AG13" s="157">
        <v>1</v>
      </c>
      <c r="AH13" s="157">
        <v>1</v>
      </c>
      <c r="AI13" s="93">
        <f t="shared" si="5"/>
        <v>27</v>
      </c>
      <c r="AJ13" s="93">
        <f t="shared" si="6"/>
        <v>1</v>
      </c>
      <c r="AK13" s="93">
        <f t="shared" si="7"/>
        <v>184</v>
      </c>
      <c r="AL13" s="93">
        <f t="shared" si="2"/>
        <v>8</v>
      </c>
      <c r="AM13" s="93">
        <f t="shared" si="2"/>
        <v>8</v>
      </c>
      <c r="AN13" s="93">
        <f t="shared" si="8"/>
        <v>1</v>
      </c>
      <c r="AO13" s="93">
        <f t="shared" si="0"/>
        <v>1</v>
      </c>
      <c r="AP13" s="93">
        <f t="shared" si="1"/>
        <v>1</v>
      </c>
      <c r="AQ13" s="119">
        <f t="shared" si="3"/>
        <v>1</v>
      </c>
      <c r="AR13" s="120">
        <f t="shared" si="4"/>
        <v>1</v>
      </c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ht="15" customHeight="1">
      <c r="A14" s="163" t="s">
        <v>33</v>
      </c>
      <c r="B14" s="161" t="s">
        <v>34</v>
      </c>
      <c r="C14" s="160" t="s">
        <v>29</v>
      </c>
      <c r="D14" s="159" t="s">
        <v>30</v>
      </c>
      <c r="E14" s="158" t="s">
        <v>18</v>
      </c>
      <c r="F14" s="157">
        <v>0</v>
      </c>
      <c r="G14" s="157">
        <v>1</v>
      </c>
      <c r="H14" s="157">
        <v>1</v>
      </c>
      <c r="I14" s="157">
        <v>7</v>
      </c>
      <c r="J14" s="157">
        <v>8</v>
      </c>
      <c r="K14" s="157">
        <v>1</v>
      </c>
      <c r="L14" s="157">
        <v>1</v>
      </c>
      <c r="M14" s="157">
        <v>1</v>
      </c>
      <c r="N14" s="157">
        <v>1</v>
      </c>
      <c r="O14" s="176">
        <v>1</v>
      </c>
      <c r="P14" s="176">
        <v>1</v>
      </c>
      <c r="Q14" s="157">
        <v>1</v>
      </c>
      <c r="R14" s="157">
        <v>8</v>
      </c>
      <c r="S14" s="157">
        <v>8</v>
      </c>
      <c r="T14" s="157">
        <v>25</v>
      </c>
      <c r="U14" s="157">
        <v>1</v>
      </c>
      <c r="V14" s="157">
        <v>1</v>
      </c>
      <c r="W14" s="157">
        <v>1</v>
      </c>
      <c r="X14" s="157">
        <v>2</v>
      </c>
      <c r="Y14" s="157">
        <v>2</v>
      </c>
      <c r="Z14" s="157">
        <v>1</v>
      </c>
      <c r="AA14" s="157">
        <v>181</v>
      </c>
      <c r="AB14" s="157">
        <v>1</v>
      </c>
      <c r="AC14" s="157">
        <v>0</v>
      </c>
      <c r="AD14" s="157">
        <v>1</v>
      </c>
      <c r="AE14" s="157">
        <v>1</v>
      </c>
      <c r="AF14" s="157">
        <v>1</v>
      </c>
      <c r="AG14" s="157">
        <v>1</v>
      </c>
      <c r="AH14" s="157">
        <v>1</v>
      </c>
      <c r="AI14" s="93">
        <f t="shared" si="5"/>
        <v>27</v>
      </c>
      <c r="AJ14" s="93">
        <f t="shared" si="6"/>
        <v>1</v>
      </c>
      <c r="AK14" s="93">
        <f t="shared" si="7"/>
        <v>181</v>
      </c>
      <c r="AL14" s="93">
        <f t="shared" si="2"/>
        <v>8</v>
      </c>
      <c r="AM14" s="93">
        <f t="shared" si="2"/>
        <v>8</v>
      </c>
      <c r="AN14" s="93">
        <f t="shared" si="8"/>
        <v>1</v>
      </c>
      <c r="AO14" s="93">
        <f t="shared" si="0"/>
        <v>1</v>
      </c>
      <c r="AP14" s="93">
        <f t="shared" si="1"/>
        <v>1</v>
      </c>
      <c r="AQ14" s="119">
        <f t="shared" si="3"/>
        <v>1</v>
      </c>
      <c r="AR14" s="120">
        <f t="shared" si="4"/>
        <v>1</v>
      </c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ht="15" customHeight="1">
      <c r="A15" s="163" t="s">
        <v>35</v>
      </c>
      <c r="B15" s="161" t="s">
        <v>36</v>
      </c>
      <c r="C15" s="160" t="s">
        <v>29</v>
      </c>
      <c r="D15" s="159" t="s">
        <v>30</v>
      </c>
      <c r="E15" s="158" t="s">
        <v>18</v>
      </c>
      <c r="F15" s="157">
        <v>0</v>
      </c>
      <c r="G15" s="157">
        <v>1</v>
      </c>
      <c r="H15" s="157">
        <v>1</v>
      </c>
      <c r="I15" s="157">
        <v>6</v>
      </c>
      <c r="J15" s="157">
        <v>6</v>
      </c>
      <c r="K15" s="157">
        <v>1</v>
      </c>
      <c r="L15" s="157">
        <v>1</v>
      </c>
      <c r="M15" s="157">
        <v>1</v>
      </c>
      <c r="N15" s="157">
        <v>1</v>
      </c>
      <c r="O15" s="176">
        <v>1</v>
      </c>
      <c r="P15" s="176">
        <v>1</v>
      </c>
      <c r="Q15" s="157">
        <v>1</v>
      </c>
      <c r="R15" s="157">
        <v>8</v>
      </c>
      <c r="S15" s="157">
        <v>8</v>
      </c>
      <c r="T15" s="157">
        <v>17</v>
      </c>
      <c r="U15" s="157">
        <v>1</v>
      </c>
      <c r="V15" s="157">
        <v>1</v>
      </c>
      <c r="W15" s="157">
        <v>1</v>
      </c>
      <c r="X15" s="157">
        <v>2</v>
      </c>
      <c r="Y15" s="157">
        <v>1</v>
      </c>
      <c r="Z15" s="157">
        <v>1</v>
      </c>
      <c r="AA15" s="157">
        <v>184</v>
      </c>
      <c r="AB15" s="157">
        <v>1</v>
      </c>
      <c r="AC15" s="157">
        <v>0</v>
      </c>
      <c r="AD15" s="157">
        <v>1</v>
      </c>
      <c r="AE15" s="157">
        <v>1</v>
      </c>
      <c r="AF15" s="157">
        <v>1</v>
      </c>
      <c r="AG15" s="157">
        <v>1</v>
      </c>
      <c r="AH15" s="157">
        <v>1</v>
      </c>
      <c r="AI15" s="93">
        <f t="shared" si="5"/>
        <v>27</v>
      </c>
      <c r="AJ15" s="93">
        <f t="shared" si="6"/>
        <v>1</v>
      </c>
      <c r="AK15" s="93">
        <f t="shared" si="7"/>
        <v>184</v>
      </c>
      <c r="AL15" s="93">
        <f t="shared" si="2"/>
        <v>8</v>
      </c>
      <c r="AM15" s="93">
        <f t="shared" si="2"/>
        <v>8</v>
      </c>
      <c r="AN15" s="93">
        <f t="shared" si="8"/>
        <v>1</v>
      </c>
      <c r="AO15" s="93">
        <f t="shared" si="0"/>
        <v>1</v>
      </c>
      <c r="AP15" s="93">
        <f t="shared" si="1"/>
        <v>1</v>
      </c>
      <c r="AQ15" s="119">
        <f t="shared" si="3"/>
        <v>1</v>
      </c>
      <c r="AR15" s="120">
        <f t="shared" si="4"/>
        <v>1</v>
      </c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ht="15" customHeight="1">
      <c r="A16" s="163" t="s">
        <v>37</v>
      </c>
      <c r="B16" s="161" t="s">
        <v>38</v>
      </c>
      <c r="C16" s="160" t="s">
        <v>29</v>
      </c>
      <c r="D16" s="159" t="s">
        <v>30</v>
      </c>
      <c r="E16" s="158" t="s">
        <v>18</v>
      </c>
      <c r="F16" s="157">
        <v>0</v>
      </c>
      <c r="G16" s="157">
        <v>1</v>
      </c>
      <c r="H16" s="157">
        <v>1</v>
      </c>
      <c r="I16" s="157">
        <v>4</v>
      </c>
      <c r="J16" s="157">
        <v>6</v>
      </c>
      <c r="K16" s="157">
        <v>1</v>
      </c>
      <c r="L16" s="157">
        <v>1</v>
      </c>
      <c r="M16" s="157">
        <v>1</v>
      </c>
      <c r="N16" s="157">
        <v>1</v>
      </c>
      <c r="O16" s="176">
        <v>1</v>
      </c>
      <c r="P16" s="176">
        <v>1</v>
      </c>
      <c r="Q16" s="157">
        <v>1</v>
      </c>
      <c r="R16" s="157">
        <v>8</v>
      </c>
      <c r="S16" s="157">
        <v>8</v>
      </c>
      <c r="T16" s="157">
        <v>16</v>
      </c>
      <c r="U16" s="157">
        <v>1</v>
      </c>
      <c r="V16" s="157">
        <v>1</v>
      </c>
      <c r="W16" s="157">
        <v>1</v>
      </c>
      <c r="X16" s="157">
        <v>2</v>
      </c>
      <c r="Y16" s="157">
        <v>1</v>
      </c>
      <c r="Z16" s="157">
        <v>1</v>
      </c>
      <c r="AA16" s="157">
        <v>182</v>
      </c>
      <c r="AB16" s="157">
        <v>1</v>
      </c>
      <c r="AC16" s="157">
        <v>0</v>
      </c>
      <c r="AD16" s="157">
        <v>1</v>
      </c>
      <c r="AE16" s="157">
        <v>1</v>
      </c>
      <c r="AF16" s="157">
        <v>1</v>
      </c>
      <c r="AG16" s="157">
        <v>1</v>
      </c>
      <c r="AH16" s="157">
        <v>1</v>
      </c>
      <c r="AI16" s="93">
        <f t="shared" si="5"/>
        <v>27</v>
      </c>
      <c r="AJ16" s="93">
        <f t="shared" si="6"/>
        <v>1</v>
      </c>
      <c r="AK16" s="93">
        <f t="shared" si="7"/>
        <v>182</v>
      </c>
      <c r="AL16" s="93">
        <f t="shared" si="2"/>
        <v>8</v>
      </c>
      <c r="AM16" s="93">
        <f t="shared" si="2"/>
        <v>8</v>
      </c>
      <c r="AN16" s="93">
        <f t="shared" si="8"/>
        <v>1</v>
      </c>
      <c r="AO16" s="93">
        <f t="shared" si="0"/>
        <v>1</v>
      </c>
      <c r="AP16" s="93">
        <f t="shared" si="1"/>
        <v>1</v>
      </c>
      <c r="AQ16" s="119">
        <f t="shared" si="3"/>
        <v>1</v>
      </c>
      <c r="AR16" s="120">
        <f t="shared" si="4"/>
        <v>1</v>
      </c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</row>
    <row r="17" spans="1:57" ht="15" customHeight="1">
      <c r="A17" s="163" t="s">
        <v>39</v>
      </c>
      <c r="B17" s="161" t="s">
        <v>40</v>
      </c>
      <c r="C17" s="160" t="s">
        <v>29</v>
      </c>
      <c r="D17" s="159" t="s">
        <v>30</v>
      </c>
      <c r="E17" s="158" t="s">
        <v>18</v>
      </c>
      <c r="F17" s="157">
        <v>0</v>
      </c>
      <c r="G17" s="157">
        <v>1</v>
      </c>
      <c r="H17" s="157">
        <v>1</v>
      </c>
      <c r="I17" s="157">
        <v>6</v>
      </c>
      <c r="J17" s="157">
        <v>8</v>
      </c>
      <c r="K17" s="157">
        <v>1</v>
      </c>
      <c r="L17" s="157">
        <v>1</v>
      </c>
      <c r="M17" s="157">
        <v>1</v>
      </c>
      <c r="N17" s="157">
        <v>1</v>
      </c>
      <c r="O17" s="176">
        <v>1</v>
      </c>
      <c r="P17" s="176">
        <v>1</v>
      </c>
      <c r="Q17" s="157">
        <v>1</v>
      </c>
      <c r="R17" s="157">
        <v>8</v>
      </c>
      <c r="S17" s="157">
        <v>8</v>
      </c>
      <c r="T17" s="157">
        <v>22</v>
      </c>
      <c r="U17" s="157">
        <v>1</v>
      </c>
      <c r="V17" s="157">
        <v>1</v>
      </c>
      <c r="W17" s="157">
        <v>1</v>
      </c>
      <c r="X17" s="157">
        <v>2</v>
      </c>
      <c r="Y17" s="157">
        <v>1</v>
      </c>
      <c r="Z17" s="157">
        <v>1</v>
      </c>
      <c r="AA17" s="157">
        <v>184</v>
      </c>
      <c r="AB17" s="157">
        <v>1</v>
      </c>
      <c r="AC17" s="157">
        <v>0</v>
      </c>
      <c r="AD17" s="157">
        <v>1</v>
      </c>
      <c r="AE17" s="157">
        <v>1</v>
      </c>
      <c r="AF17" s="157">
        <v>1</v>
      </c>
      <c r="AG17" s="157">
        <v>1</v>
      </c>
      <c r="AH17" s="157">
        <v>1</v>
      </c>
      <c r="AI17" s="93">
        <f t="shared" si="5"/>
        <v>27</v>
      </c>
      <c r="AJ17" s="93">
        <f t="shared" si="6"/>
        <v>1</v>
      </c>
      <c r="AK17" s="93">
        <f t="shared" si="7"/>
        <v>184</v>
      </c>
      <c r="AL17" s="93">
        <f t="shared" si="2"/>
        <v>8</v>
      </c>
      <c r="AM17" s="93">
        <f t="shared" si="2"/>
        <v>8</v>
      </c>
      <c r="AN17" s="93">
        <f t="shared" si="8"/>
        <v>1</v>
      </c>
      <c r="AO17" s="93">
        <f t="shared" si="0"/>
        <v>1</v>
      </c>
      <c r="AP17" s="93">
        <f t="shared" si="1"/>
        <v>1</v>
      </c>
      <c r="AQ17" s="119">
        <f t="shared" si="3"/>
        <v>1</v>
      </c>
      <c r="AR17" s="120">
        <f t="shared" si="4"/>
        <v>1</v>
      </c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</row>
    <row r="18" spans="1:57" ht="15" customHeight="1">
      <c r="A18" s="163" t="s">
        <v>41</v>
      </c>
      <c r="B18" s="161" t="s">
        <v>42</v>
      </c>
      <c r="C18" s="160" t="s">
        <v>29</v>
      </c>
      <c r="D18" s="159" t="s">
        <v>30</v>
      </c>
      <c r="E18" s="158" t="s">
        <v>18</v>
      </c>
      <c r="F18" s="157">
        <v>0</v>
      </c>
      <c r="G18" s="157">
        <v>1</v>
      </c>
      <c r="H18" s="157">
        <v>1</v>
      </c>
      <c r="I18" s="157">
        <v>8</v>
      </c>
      <c r="J18" s="157">
        <v>10</v>
      </c>
      <c r="K18" s="157">
        <v>1</v>
      </c>
      <c r="L18" s="157">
        <v>1</v>
      </c>
      <c r="M18" s="157">
        <v>1</v>
      </c>
      <c r="N18" s="157">
        <v>1</v>
      </c>
      <c r="O18" s="176">
        <v>1</v>
      </c>
      <c r="P18" s="176">
        <v>1</v>
      </c>
      <c r="Q18" s="157">
        <v>1</v>
      </c>
      <c r="R18" s="157">
        <v>8</v>
      </c>
      <c r="S18" s="157">
        <v>8</v>
      </c>
      <c r="T18" s="157">
        <v>19</v>
      </c>
      <c r="U18" s="157">
        <v>1</v>
      </c>
      <c r="V18" s="157">
        <v>1</v>
      </c>
      <c r="W18" s="157">
        <v>1</v>
      </c>
      <c r="X18" s="157">
        <v>2</v>
      </c>
      <c r="Y18" s="157">
        <v>2</v>
      </c>
      <c r="Z18" s="157">
        <v>1</v>
      </c>
      <c r="AA18" s="157">
        <v>184</v>
      </c>
      <c r="AB18" s="157">
        <v>1</v>
      </c>
      <c r="AC18" s="157">
        <v>0</v>
      </c>
      <c r="AD18" s="157">
        <v>1</v>
      </c>
      <c r="AE18" s="157">
        <v>1</v>
      </c>
      <c r="AF18" s="157">
        <v>1</v>
      </c>
      <c r="AG18" s="157">
        <v>1</v>
      </c>
      <c r="AH18" s="157">
        <v>1</v>
      </c>
      <c r="AI18" s="93">
        <f t="shared" si="5"/>
        <v>27</v>
      </c>
      <c r="AJ18" s="93">
        <f t="shared" si="6"/>
        <v>1</v>
      </c>
      <c r="AK18" s="93">
        <f t="shared" si="7"/>
        <v>184</v>
      </c>
      <c r="AL18" s="93">
        <f t="shared" si="2"/>
        <v>8</v>
      </c>
      <c r="AM18" s="93">
        <f t="shared" si="2"/>
        <v>8</v>
      </c>
      <c r="AN18" s="93">
        <f t="shared" si="8"/>
        <v>1</v>
      </c>
      <c r="AO18" s="93">
        <f t="shared" si="0"/>
        <v>1</v>
      </c>
      <c r="AP18" s="93">
        <f t="shared" si="1"/>
        <v>1</v>
      </c>
      <c r="AQ18" s="119">
        <f t="shared" si="3"/>
        <v>1</v>
      </c>
      <c r="AR18" s="120">
        <f t="shared" si="4"/>
        <v>1</v>
      </c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ht="15" customHeight="1">
      <c r="A19" s="163" t="s">
        <v>43</v>
      </c>
      <c r="B19" s="161" t="s">
        <v>44</v>
      </c>
      <c r="C19" s="160" t="s">
        <v>29</v>
      </c>
      <c r="D19" s="159" t="s">
        <v>30</v>
      </c>
      <c r="E19" s="158" t="s">
        <v>18</v>
      </c>
      <c r="F19" s="157">
        <v>0</v>
      </c>
      <c r="G19" s="157">
        <v>1</v>
      </c>
      <c r="H19" s="157">
        <v>1</v>
      </c>
      <c r="I19" s="157">
        <v>5</v>
      </c>
      <c r="J19" s="157">
        <v>9</v>
      </c>
      <c r="K19" s="157">
        <v>1</v>
      </c>
      <c r="L19" s="157">
        <v>1</v>
      </c>
      <c r="M19" s="157">
        <v>1</v>
      </c>
      <c r="N19" s="157">
        <v>1</v>
      </c>
      <c r="O19" s="176">
        <v>1</v>
      </c>
      <c r="P19" s="176">
        <v>1</v>
      </c>
      <c r="Q19" s="157">
        <v>1</v>
      </c>
      <c r="R19" s="157">
        <v>8</v>
      </c>
      <c r="S19" s="157">
        <v>8</v>
      </c>
      <c r="T19" s="157">
        <v>18</v>
      </c>
      <c r="U19" s="157">
        <v>1</v>
      </c>
      <c r="V19" s="157">
        <v>1</v>
      </c>
      <c r="W19" s="157">
        <v>1</v>
      </c>
      <c r="X19" s="157">
        <v>2</v>
      </c>
      <c r="Y19" s="157">
        <v>1</v>
      </c>
      <c r="Z19" s="157">
        <v>1</v>
      </c>
      <c r="AA19" s="157">
        <v>184</v>
      </c>
      <c r="AB19" s="157">
        <v>1</v>
      </c>
      <c r="AC19" s="157">
        <v>0</v>
      </c>
      <c r="AD19" s="157">
        <v>1</v>
      </c>
      <c r="AE19" s="157">
        <v>1</v>
      </c>
      <c r="AF19" s="157">
        <v>1</v>
      </c>
      <c r="AG19" s="157">
        <v>1</v>
      </c>
      <c r="AH19" s="157">
        <v>1</v>
      </c>
      <c r="AI19" s="93">
        <f t="shared" si="5"/>
        <v>27</v>
      </c>
      <c r="AJ19" s="93">
        <f t="shared" si="6"/>
        <v>1</v>
      </c>
      <c r="AK19" s="93">
        <f t="shared" si="7"/>
        <v>184</v>
      </c>
      <c r="AL19" s="93">
        <f t="shared" si="2"/>
        <v>8</v>
      </c>
      <c r="AM19" s="93">
        <f t="shared" si="2"/>
        <v>8</v>
      </c>
      <c r="AN19" s="93">
        <f t="shared" si="8"/>
        <v>1</v>
      </c>
      <c r="AO19" s="93">
        <f t="shared" si="0"/>
        <v>1</v>
      </c>
      <c r="AP19" s="93">
        <f t="shared" si="1"/>
        <v>1</v>
      </c>
      <c r="AQ19" s="119">
        <f t="shared" si="3"/>
        <v>1</v>
      </c>
      <c r="AR19" s="120">
        <f t="shared" si="4"/>
        <v>1</v>
      </c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</row>
    <row r="20" spans="1:57" ht="15" customHeight="1">
      <c r="A20" s="163" t="s">
        <v>45</v>
      </c>
      <c r="B20" s="161" t="s">
        <v>46</v>
      </c>
      <c r="C20" s="160" t="s">
        <v>29</v>
      </c>
      <c r="D20" s="159" t="s">
        <v>30</v>
      </c>
      <c r="E20" s="158" t="s">
        <v>18</v>
      </c>
      <c r="F20" s="157">
        <v>0</v>
      </c>
      <c r="G20" s="157">
        <v>1</v>
      </c>
      <c r="H20" s="157">
        <v>1</v>
      </c>
      <c r="I20" s="157">
        <v>3</v>
      </c>
      <c r="J20" s="157">
        <v>5</v>
      </c>
      <c r="K20" s="157">
        <v>1</v>
      </c>
      <c r="L20" s="157">
        <v>1</v>
      </c>
      <c r="M20" s="157">
        <v>1</v>
      </c>
      <c r="N20" s="157">
        <v>1</v>
      </c>
      <c r="O20" s="176">
        <v>1</v>
      </c>
      <c r="P20" s="176">
        <v>1</v>
      </c>
      <c r="Q20" s="157">
        <v>1</v>
      </c>
      <c r="R20" s="157">
        <v>8</v>
      </c>
      <c r="S20" s="157">
        <v>8</v>
      </c>
      <c r="T20" s="157">
        <v>11</v>
      </c>
      <c r="U20" s="157">
        <v>1</v>
      </c>
      <c r="V20" s="157">
        <v>1</v>
      </c>
      <c r="W20" s="157">
        <v>1</v>
      </c>
      <c r="X20" s="157">
        <v>2</v>
      </c>
      <c r="Y20" s="157">
        <v>1</v>
      </c>
      <c r="Z20" s="157">
        <v>1</v>
      </c>
      <c r="AA20" s="157">
        <v>184</v>
      </c>
      <c r="AB20" s="157">
        <v>1</v>
      </c>
      <c r="AC20" s="157">
        <v>0</v>
      </c>
      <c r="AD20" s="157">
        <v>1</v>
      </c>
      <c r="AE20" s="157">
        <v>1</v>
      </c>
      <c r="AF20" s="157">
        <v>1</v>
      </c>
      <c r="AG20" s="157">
        <v>1</v>
      </c>
      <c r="AH20" s="157">
        <v>1</v>
      </c>
      <c r="AI20" s="93">
        <f t="shared" si="5"/>
        <v>27</v>
      </c>
      <c r="AJ20" s="93">
        <f t="shared" si="6"/>
        <v>1</v>
      </c>
      <c r="AK20" s="93">
        <f t="shared" si="7"/>
        <v>184</v>
      </c>
      <c r="AL20" s="93">
        <f t="shared" si="2"/>
        <v>8</v>
      </c>
      <c r="AM20" s="93">
        <f t="shared" si="2"/>
        <v>8</v>
      </c>
      <c r="AN20" s="93">
        <f t="shared" si="8"/>
        <v>1</v>
      </c>
      <c r="AO20" s="93">
        <f t="shared" si="0"/>
        <v>1</v>
      </c>
      <c r="AP20" s="93">
        <f t="shared" si="1"/>
        <v>1</v>
      </c>
      <c r="AQ20" s="119">
        <f t="shared" si="3"/>
        <v>1</v>
      </c>
      <c r="AR20" s="120">
        <f t="shared" si="4"/>
        <v>1</v>
      </c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</row>
    <row r="21" spans="1:57" ht="15" customHeight="1">
      <c r="A21" s="163" t="s">
        <v>47</v>
      </c>
      <c r="B21" s="161" t="s">
        <v>48</v>
      </c>
      <c r="C21" s="160" t="s">
        <v>29</v>
      </c>
      <c r="D21" s="159" t="s">
        <v>30</v>
      </c>
      <c r="E21" s="158" t="s">
        <v>18</v>
      </c>
      <c r="F21" s="157">
        <v>0</v>
      </c>
      <c r="G21" s="157">
        <v>1</v>
      </c>
      <c r="H21" s="157">
        <v>1</v>
      </c>
      <c r="I21" s="157">
        <v>7</v>
      </c>
      <c r="J21" s="157">
        <v>9</v>
      </c>
      <c r="K21" s="157">
        <v>1</v>
      </c>
      <c r="L21" s="157">
        <v>1</v>
      </c>
      <c r="M21" s="157">
        <v>1</v>
      </c>
      <c r="N21" s="157">
        <v>1</v>
      </c>
      <c r="O21" s="176">
        <v>1</v>
      </c>
      <c r="P21" s="176">
        <v>1</v>
      </c>
      <c r="Q21" s="157">
        <v>1</v>
      </c>
      <c r="R21" s="157">
        <v>8</v>
      </c>
      <c r="S21" s="157">
        <v>8</v>
      </c>
      <c r="T21" s="157">
        <v>13</v>
      </c>
      <c r="U21" s="157">
        <v>1</v>
      </c>
      <c r="V21" s="157">
        <v>1</v>
      </c>
      <c r="W21" s="157">
        <v>1</v>
      </c>
      <c r="X21" s="157">
        <v>2</v>
      </c>
      <c r="Y21" s="157">
        <v>1</v>
      </c>
      <c r="Z21" s="157">
        <v>2</v>
      </c>
      <c r="AA21" s="157">
        <v>184</v>
      </c>
      <c r="AB21" s="157">
        <v>1</v>
      </c>
      <c r="AC21" s="157">
        <v>0</v>
      </c>
      <c r="AD21" s="157">
        <v>1</v>
      </c>
      <c r="AE21" s="157">
        <v>1</v>
      </c>
      <c r="AF21" s="157">
        <v>1</v>
      </c>
      <c r="AG21" s="157">
        <v>1</v>
      </c>
      <c r="AH21" s="157">
        <v>1</v>
      </c>
      <c r="AI21" s="93">
        <f t="shared" si="5"/>
        <v>27</v>
      </c>
      <c r="AJ21" s="93">
        <f t="shared" si="6"/>
        <v>1</v>
      </c>
      <c r="AK21" s="93">
        <f t="shared" si="7"/>
        <v>184</v>
      </c>
      <c r="AL21" s="93">
        <f t="shared" si="2"/>
        <v>8</v>
      </c>
      <c r="AM21" s="93">
        <f t="shared" si="2"/>
        <v>8</v>
      </c>
      <c r="AN21" s="93">
        <f t="shared" si="8"/>
        <v>1</v>
      </c>
      <c r="AO21" s="93">
        <f t="shared" si="0"/>
        <v>1</v>
      </c>
      <c r="AP21" s="93">
        <f t="shared" si="1"/>
        <v>1</v>
      </c>
      <c r="AQ21" s="119">
        <f t="shared" si="3"/>
        <v>1</v>
      </c>
      <c r="AR21" s="120">
        <f t="shared" si="4"/>
        <v>1</v>
      </c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</row>
    <row r="22" spans="1:57" ht="15" customHeight="1">
      <c r="A22" s="163" t="s">
        <v>49</v>
      </c>
      <c r="B22" s="161" t="s">
        <v>50</v>
      </c>
      <c r="C22" s="160" t="s">
        <v>29</v>
      </c>
      <c r="D22" s="159" t="s">
        <v>30</v>
      </c>
      <c r="E22" s="158" t="s">
        <v>18</v>
      </c>
      <c r="F22" s="157">
        <v>0</v>
      </c>
      <c r="G22" s="157">
        <v>1</v>
      </c>
      <c r="H22" s="157">
        <v>1</v>
      </c>
      <c r="I22" s="157">
        <v>5</v>
      </c>
      <c r="J22" s="157">
        <v>6</v>
      </c>
      <c r="K22" s="157">
        <v>1</v>
      </c>
      <c r="L22" s="157">
        <v>1</v>
      </c>
      <c r="M22" s="157">
        <v>1</v>
      </c>
      <c r="N22" s="157">
        <v>1</v>
      </c>
      <c r="O22" s="176">
        <v>1</v>
      </c>
      <c r="P22" s="176">
        <v>1</v>
      </c>
      <c r="Q22" s="157">
        <v>1</v>
      </c>
      <c r="R22" s="157">
        <v>8</v>
      </c>
      <c r="S22" s="157">
        <v>8</v>
      </c>
      <c r="T22" s="157">
        <v>20</v>
      </c>
      <c r="U22" s="157">
        <v>1</v>
      </c>
      <c r="V22" s="157">
        <v>1</v>
      </c>
      <c r="W22" s="157">
        <v>1</v>
      </c>
      <c r="X22" s="157">
        <v>2</v>
      </c>
      <c r="Y22" s="157">
        <v>1</v>
      </c>
      <c r="Z22" s="157">
        <v>1</v>
      </c>
      <c r="AA22" s="157">
        <v>184</v>
      </c>
      <c r="AB22" s="157">
        <v>1</v>
      </c>
      <c r="AC22" s="157">
        <v>0</v>
      </c>
      <c r="AD22" s="157">
        <v>1</v>
      </c>
      <c r="AE22" s="157">
        <v>1</v>
      </c>
      <c r="AF22" s="157">
        <v>1</v>
      </c>
      <c r="AG22" s="157">
        <v>1</v>
      </c>
      <c r="AH22" s="157">
        <v>1</v>
      </c>
      <c r="AI22" s="93">
        <f t="shared" si="5"/>
        <v>27</v>
      </c>
      <c r="AJ22" s="93">
        <f t="shared" si="6"/>
        <v>1</v>
      </c>
      <c r="AK22" s="93">
        <f t="shared" si="7"/>
        <v>184</v>
      </c>
      <c r="AL22" s="93">
        <f t="shared" si="2"/>
        <v>8</v>
      </c>
      <c r="AM22" s="93">
        <f t="shared" si="2"/>
        <v>8</v>
      </c>
      <c r="AN22" s="93">
        <f t="shared" si="8"/>
        <v>1</v>
      </c>
      <c r="AO22" s="93">
        <f t="shared" si="0"/>
        <v>1</v>
      </c>
      <c r="AP22" s="93">
        <f t="shared" si="1"/>
        <v>1</v>
      </c>
      <c r="AQ22" s="119">
        <f t="shared" si="3"/>
        <v>1</v>
      </c>
      <c r="AR22" s="120">
        <f t="shared" si="4"/>
        <v>1</v>
      </c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</row>
    <row r="23" spans="1:57" ht="15" customHeight="1">
      <c r="A23" s="163" t="s">
        <v>51</v>
      </c>
      <c r="B23" s="161" t="s">
        <v>52</v>
      </c>
      <c r="C23" s="160" t="s">
        <v>29</v>
      </c>
      <c r="D23" s="159" t="s">
        <v>30</v>
      </c>
      <c r="E23" s="158" t="s">
        <v>18</v>
      </c>
      <c r="F23" s="157">
        <v>0</v>
      </c>
      <c r="G23" s="157">
        <v>1</v>
      </c>
      <c r="H23" s="157">
        <v>1</v>
      </c>
      <c r="I23" s="157">
        <v>2</v>
      </c>
      <c r="J23" s="157">
        <v>4</v>
      </c>
      <c r="K23" s="157">
        <v>1</v>
      </c>
      <c r="L23" s="157">
        <v>1</v>
      </c>
      <c r="M23" s="157">
        <v>1</v>
      </c>
      <c r="N23" s="157">
        <v>1</v>
      </c>
      <c r="O23" s="176">
        <v>1</v>
      </c>
      <c r="P23" s="176">
        <v>1</v>
      </c>
      <c r="Q23" s="157">
        <v>1</v>
      </c>
      <c r="R23" s="157">
        <v>8</v>
      </c>
      <c r="S23" s="157">
        <v>8</v>
      </c>
      <c r="T23" s="157">
        <v>14</v>
      </c>
      <c r="U23" s="157">
        <v>1</v>
      </c>
      <c r="V23" s="157">
        <v>1</v>
      </c>
      <c r="W23" s="157">
        <v>1</v>
      </c>
      <c r="X23" s="157">
        <v>2</v>
      </c>
      <c r="Y23" s="157">
        <v>1</v>
      </c>
      <c r="Z23" s="157">
        <v>1</v>
      </c>
      <c r="AA23" s="157">
        <v>184</v>
      </c>
      <c r="AB23" s="157">
        <v>1</v>
      </c>
      <c r="AC23" s="157">
        <v>0</v>
      </c>
      <c r="AD23" s="157">
        <v>1</v>
      </c>
      <c r="AE23" s="157">
        <v>1</v>
      </c>
      <c r="AF23" s="157">
        <v>1</v>
      </c>
      <c r="AG23" s="157">
        <v>1</v>
      </c>
      <c r="AH23" s="157">
        <v>1</v>
      </c>
      <c r="AI23" s="93">
        <f t="shared" si="5"/>
        <v>27</v>
      </c>
      <c r="AJ23" s="93">
        <f t="shared" si="6"/>
        <v>1</v>
      </c>
      <c r="AK23" s="93">
        <f t="shared" si="7"/>
        <v>184</v>
      </c>
      <c r="AL23" s="93">
        <f t="shared" si="2"/>
        <v>8</v>
      </c>
      <c r="AM23" s="93">
        <f t="shared" si="2"/>
        <v>8</v>
      </c>
      <c r="AN23" s="93">
        <f t="shared" si="8"/>
        <v>1</v>
      </c>
      <c r="AO23" s="93">
        <f t="shared" si="0"/>
        <v>1</v>
      </c>
      <c r="AP23" s="93">
        <f t="shared" si="1"/>
        <v>1</v>
      </c>
      <c r="AQ23" s="119">
        <f t="shared" si="3"/>
        <v>1</v>
      </c>
      <c r="AR23" s="120">
        <f t="shared" si="4"/>
        <v>1</v>
      </c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</row>
    <row r="24" spans="1:57" ht="15" customHeight="1">
      <c r="A24" s="163" t="s">
        <v>53</v>
      </c>
      <c r="B24" s="161" t="s">
        <v>54</v>
      </c>
      <c r="C24" s="160" t="s">
        <v>29</v>
      </c>
      <c r="D24" s="159" t="s">
        <v>30</v>
      </c>
      <c r="E24" s="158" t="s">
        <v>18</v>
      </c>
      <c r="F24" s="157">
        <v>0</v>
      </c>
      <c r="G24" s="157">
        <v>1</v>
      </c>
      <c r="H24" s="157">
        <v>1</v>
      </c>
      <c r="I24" s="157">
        <v>5</v>
      </c>
      <c r="J24" s="157">
        <v>7</v>
      </c>
      <c r="K24" s="157">
        <v>1</v>
      </c>
      <c r="L24" s="157">
        <v>1</v>
      </c>
      <c r="M24" s="157">
        <v>1</v>
      </c>
      <c r="N24" s="157">
        <v>1</v>
      </c>
      <c r="O24" s="176">
        <v>1</v>
      </c>
      <c r="P24" s="176">
        <v>1</v>
      </c>
      <c r="Q24" s="157">
        <v>1</v>
      </c>
      <c r="R24" s="157">
        <v>8</v>
      </c>
      <c r="S24" s="157">
        <v>8</v>
      </c>
      <c r="T24" s="157">
        <v>12</v>
      </c>
      <c r="U24" s="157">
        <v>1</v>
      </c>
      <c r="V24" s="157">
        <v>1</v>
      </c>
      <c r="W24" s="157">
        <v>1</v>
      </c>
      <c r="X24" s="157">
        <v>2</v>
      </c>
      <c r="Y24" s="157">
        <v>2</v>
      </c>
      <c r="Z24" s="157">
        <v>1</v>
      </c>
      <c r="AA24" s="157">
        <v>183</v>
      </c>
      <c r="AB24" s="157">
        <v>1</v>
      </c>
      <c r="AC24" s="157">
        <v>0</v>
      </c>
      <c r="AD24" s="157">
        <v>1</v>
      </c>
      <c r="AE24" s="157">
        <v>1</v>
      </c>
      <c r="AF24" s="157">
        <v>1</v>
      </c>
      <c r="AG24" s="157">
        <v>1</v>
      </c>
      <c r="AH24" s="157">
        <v>1</v>
      </c>
      <c r="AI24" s="93">
        <f t="shared" si="5"/>
        <v>27</v>
      </c>
      <c r="AJ24" s="93">
        <f t="shared" si="6"/>
        <v>1</v>
      </c>
      <c r="AK24" s="93">
        <f t="shared" si="7"/>
        <v>183</v>
      </c>
      <c r="AL24" s="93">
        <f t="shared" si="2"/>
        <v>8</v>
      </c>
      <c r="AM24" s="93">
        <f t="shared" si="2"/>
        <v>8</v>
      </c>
      <c r="AN24" s="93">
        <f t="shared" si="8"/>
        <v>1</v>
      </c>
      <c r="AO24" s="93">
        <f t="shared" si="0"/>
        <v>1</v>
      </c>
      <c r="AP24" s="93">
        <f t="shared" si="1"/>
        <v>1</v>
      </c>
      <c r="AQ24" s="119">
        <f t="shared" si="3"/>
        <v>1</v>
      </c>
      <c r="AR24" s="120">
        <f t="shared" si="4"/>
        <v>1</v>
      </c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</row>
    <row r="25" spans="1:57" s="171" customFormat="1" ht="15" customHeight="1">
      <c r="A25" s="167" t="s">
        <v>55</v>
      </c>
      <c r="B25" s="168" t="s">
        <v>56</v>
      </c>
      <c r="C25" s="160"/>
      <c r="D25" s="159"/>
      <c r="E25" s="158" t="s">
        <v>18</v>
      </c>
      <c r="F25" s="169">
        <v>0</v>
      </c>
      <c r="G25" s="169">
        <v>2</v>
      </c>
      <c r="H25" s="169">
        <v>2</v>
      </c>
      <c r="I25" s="169">
        <v>13</v>
      </c>
      <c r="J25" s="169">
        <v>14</v>
      </c>
      <c r="K25" s="169">
        <v>1</v>
      </c>
      <c r="L25" s="169">
        <v>1</v>
      </c>
      <c r="M25" s="169">
        <v>2</v>
      </c>
      <c r="N25" s="169">
        <v>1</v>
      </c>
      <c r="O25" s="177">
        <v>1</v>
      </c>
      <c r="P25" s="177">
        <v>1</v>
      </c>
      <c r="Q25" s="169">
        <v>1</v>
      </c>
      <c r="R25" s="169">
        <v>8</v>
      </c>
      <c r="S25" s="169">
        <v>8</v>
      </c>
      <c r="T25" s="169">
        <v>11</v>
      </c>
      <c r="U25" s="169">
        <v>1</v>
      </c>
      <c r="V25" s="169">
        <v>1</v>
      </c>
      <c r="W25" s="169">
        <v>2</v>
      </c>
      <c r="X25" s="169">
        <v>1</v>
      </c>
      <c r="Y25" s="169">
        <v>1</v>
      </c>
      <c r="Z25" s="169">
        <v>2</v>
      </c>
      <c r="AA25" s="169">
        <v>182</v>
      </c>
      <c r="AB25" s="169">
        <v>2</v>
      </c>
      <c r="AC25" s="169">
        <v>0</v>
      </c>
      <c r="AD25" s="169">
        <v>1</v>
      </c>
      <c r="AE25" s="169">
        <v>1</v>
      </c>
      <c r="AF25" s="169">
        <v>1</v>
      </c>
      <c r="AG25" s="169">
        <v>1</v>
      </c>
      <c r="AH25" s="169">
        <v>1</v>
      </c>
      <c r="AI25" s="89">
        <f t="shared" si="5"/>
        <v>27</v>
      </c>
      <c r="AJ25" s="89">
        <f t="shared" si="6"/>
        <v>1</v>
      </c>
      <c r="AK25" s="89">
        <f t="shared" si="7"/>
        <v>182</v>
      </c>
      <c r="AL25" s="89">
        <f t="shared" si="2"/>
        <v>8</v>
      </c>
      <c r="AM25" s="89">
        <f t="shared" si="2"/>
        <v>8</v>
      </c>
      <c r="AN25" s="89">
        <f t="shared" si="8"/>
        <v>1</v>
      </c>
      <c r="AO25" s="89">
        <f t="shared" si="0"/>
        <v>1</v>
      </c>
      <c r="AP25" s="89">
        <f t="shared" si="1"/>
        <v>1</v>
      </c>
      <c r="AQ25" s="118">
        <f t="shared" si="3"/>
        <v>1</v>
      </c>
      <c r="AR25" s="94">
        <f t="shared" si="4"/>
        <v>1</v>
      </c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</row>
    <row r="26" spans="1:57" ht="15" customHeight="1">
      <c r="A26" s="163" t="s">
        <v>57</v>
      </c>
      <c r="B26" s="161" t="s">
        <v>58</v>
      </c>
      <c r="C26" s="160" t="s">
        <v>55</v>
      </c>
      <c r="D26" s="159" t="s">
        <v>56</v>
      </c>
      <c r="E26" s="158" t="s">
        <v>18</v>
      </c>
      <c r="F26" s="157">
        <v>0</v>
      </c>
      <c r="G26" s="157">
        <v>1</v>
      </c>
      <c r="H26" s="157">
        <v>1</v>
      </c>
      <c r="I26" s="157">
        <v>3</v>
      </c>
      <c r="J26" s="157">
        <v>5</v>
      </c>
      <c r="K26" s="157">
        <v>1</v>
      </c>
      <c r="L26" s="157">
        <v>1</v>
      </c>
      <c r="M26" s="157">
        <v>1</v>
      </c>
      <c r="N26" s="157">
        <v>1</v>
      </c>
      <c r="O26" s="176">
        <v>1</v>
      </c>
      <c r="P26" s="176">
        <v>1</v>
      </c>
      <c r="Q26" s="157">
        <v>1</v>
      </c>
      <c r="R26" s="157">
        <v>8</v>
      </c>
      <c r="S26" s="157">
        <v>8</v>
      </c>
      <c r="T26" s="157">
        <v>10</v>
      </c>
      <c r="U26" s="157">
        <v>1</v>
      </c>
      <c r="V26" s="157">
        <v>1</v>
      </c>
      <c r="W26" s="157">
        <v>1</v>
      </c>
      <c r="X26" s="157">
        <v>1</v>
      </c>
      <c r="Y26" s="157">
        <v>1</v>
      </c>
      <c r="Z26" s="157">
        <v>1</v>
      </c>
      <c r="AA26" s="157">
        <v>182</v>
      </c>
      <c r="AB26" s="157">
        <v>1</v>
      </c>
      <c r="AC26" s="157">
        <v>0</v>
      </c>
      <c r="AD26" s="157">
        <v>1</v>
      </c>
      <c r="AE26" s="157">
        <v>1</v>
      </c>
      <c r="AF26" s="157">
        <v>1</v>
      </c>
      <c r="AG26" s="157">
        <v>1</v>
      </c>
      <c r="AH26" s="157">
        <v>1</v>
      </c>
      <c r="AI26" s="93">
        <f t="shared" si="5"/>
        <v>27</v>
      </c>
      <c r="AJ26" s="93">
        <f t="shared" si="6"/>
        <v>1</v>
      </c>
      <c r="AK26" s="93">
        <f t="shared" si="7"/>
        <v>182</v>
      </c>
      <c r="AL26" s="93">
        <f t="shared" si="2"/>
        <v>8</v>
      </c>
      <c r="AM26" s="93">
        <f t="shared" si="2"/>
        <v>8</v>
      </c>
      <c r="AN26" s="93">
        <f t="shared" si="8"/>
        <v>1</v>
      </c>
      <c r="AO26" s="93">
        <f t="shared" si="0"/>
        <v>1</v>
      </c>
      <c r="AP26" s="93">
        <f t="shared" si="1"/>
        <v>1</v>
      </c>
      <c r="AQ26" s="119">
        <f t="shared" si="3"/>
        <v>1</v>
      </c>
      <c r="AR26" s="120">
        <f t="shared" si="4"/>
        <v>1</v>
      </c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</row>
    <row r="27" spans="1:57" ht="15" customHeight="1">
      <c r="A27" s="163" t="s">
        <v>59</v>
      </c>
      <c r="B27" s="161" t="s">
        <v>60</v>
      </c>
      <c r="C27" s="160" t="s">
        <v>55</v>
      </c>
      <c r="D27" s="159" t="s">
        <v>56</v>
      </c>
      <c r="E27" s="158" t="s">
        <v>18</v>
      </c>
      <c r="F27" s="157">
        <v>0</v>
      </c>
      <c r="G27" s="157">
        <v>1</v>
      </c>
      <c r="H27" s="157">
        <v>1</v>
      </c>
      <c r="I27" s="157">
        <v>6</v>
      </c>
      <c r="J27" s="157">
        <v>9</v>
      </c>
      <c r="K27" s="157">
        <v>1</v>
      </c>
      <c r="L27" s="157">
        <v>1</v>
      </c>
      <c r="M27" s="157">
        <v>1</v>
      </c>
      <c r="N27" s="157">
        <v>1</v>
      </c>
      <c r="O27" s="176">
        <v>1</v>
      </c>
      <c r="P27" s="176">
        <v>1</v>
      </c>
      <c r="Q27" s="157">
        <v>1</v>
      </c>
      <c r="R27" s="157">
        <v>8</v>
      </c>
      <c r="S27" s="157">
        <v>8</v>
      </c>
      <c r="T27" s="157">
        <v>11</v>
      </c>
      <c r="U27" s="157">
        <v>1</v>
      </c>
      <c r="V27" s="157">
        <v>1</v>
      </c>
      <c r="W27" s="157">
        <v>1</v>
      </c>
      <c r="X27" s="157">
        <v>1</v>
      </c>
      <c r="Y27" s="157">
        <v>1</v>
      </c>
      <c r="Z27" s="157">
        <v>1</v>
      </c>
      <c r="AA27" s="157">
        <v>182</v>
      </c>
      <c r="AB27" s="157">
        <v>1</v>
      </c>
      <c r="AC27" s="157">
        <v>0</v>
      </c>
      <c r="AD27" s="157">
        <v>1</v>
      </c>
      <c r="AE27" s="157">
        <v>1</v>
      </c>
      <c r="AF27" s="157">
        <v>1</v>
      </c>
      <c r="AG27" s="157">
        <v>1</v>
      </c>
      <c r="AH27" s="157">
        <v>1</v>
      </c>
      <c r="AI27" s="93">
        <f t="shared" si="5"/>
        <v>27</v>
      </c>
      <c r="AJ27" s="93">
        <f t="shared" si="6"/>
        <v>1</v>
      </c>
      <c r="AK27" s="93">
        <f t="shared" si="7"/>
        <v>182</v>
      </c>
      <c r="AL27" s="93">
        <f t="shared" si="2"/>
        <v>8</v>
      </c>
      <c r="AM27" s="93">
        <f t="shared" si="2"/>
        <v>8</v>
      </c>
      <c r="AN27" s="93">
        <f t="shared" si="8"/>
        <v>1</v>
      </c>
      <c r="AO27" s="93">
        <f t="shared" si="0"/>
        <v>1</v>
      </c>
      <c r="AP27" s="93">
        <f t="shared" si="1"/>
        <v>1</v>
      </c>
      <c r="AQ27" s="119">
        <f t="shared" si="3"/>
        <v>1</v>
      </c>
      <c r="AR27" s="120">
        <f t="shared" si="4"/>
        <v>1</v>
      </c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</row>
    <row r="28" spans="1:57" ht="15" customHeight="1">
      <c r="A28" s="163" t="s">
        <v>61</v>
      </c>
      <c r="B28" s="161" t="s">
        <v>62</v>
      </c>
      <c r="C28" s="160" t="s">
        <v>55</v>
      </c>
      <c r="D28" s="159" t="s">
        <v>56</v>
      </c>
      <c r="E28" s="158" t="s">
        <v>18</v>
      </c>
      <c r="F28" s="157">
        <v>0</v>
      </c>
      <c r="G28" s="157">
        <v>1</v>
      </c>
      <c r="H28" s="157">
        <v>1</v>
      </c>
      <c r="I28" s="157">
        <v>2</v>
      </c>
      <c r="J28" s="157">
        <v>3</v>
      </c>
      <c r="K28" s="157">
        <v>1</v>
      </c>
      <c r="L28" s="157">
        <v>1</v>
      </c>
      <c r="M28" s="157">
        <v>1</v>
      </c>
      <c r="N28" s="157">
        <v>1</v>
      </c>
      <c r="O28" s="176">
        <v>1</v>
      </c>
      <c r="P28" s="176">
        <v>1</v>
      </c>
      <c r="Q28" s="157">
        <v>1</v>
      </c>
      <c r="R28" s="157">
        <v>8</v>
      </c>
      <c r="S28" s="157">
        <v>8</v>
      </c>
      <c r="T28" s="157">
        <v>10</v>
      </c>
      <c r="U28" s="157">
        <v>1</v>
      </c>
      <c r="V28" s="157">
        <v>1</v>
      </c>
      <c r="W28" s="157">
        <v>1</v>
      </c>
      <c r="X28" s="157">
        <v>1</v>
      </c>
      <c r="Y28" s="157">
        <v>1</v>
      </c>
      <c r="Z28" s="157">
        <v>1</v>
      </c>
      <c r="AA28" s="157">
        <v>182</v>
      </c>
      <c r="AB28" s="157">
        <v>1</v>
      </c>
      <c r="AC28" s="157">
        <v>0</v>
      </c>
      <c r="AD28" s="157">
        <v>1</v>
      </c>
      <c r="AE28" s="157">
        <v>1</v>
      </c>
      <c r="AF28" s="157">
        <v>1</v>
      </c>
      <c r="AG28" s="157">
        <v>1</v>
      </c>
      <c r="AH28" s="157">
        <v>1</v>
      </c>
      <c r="AI28" s="93">
        <f t="shared" si="5"/>
        <v>27</v>
      </c>
      <c r="AJ28" s="93">
        <f t="shared" si="6"/>
        <v>1</v>
      </c>
      <c r="AK28" s="93">
        <f t="shared" si="7"/>
        <v>182</v>
      </c>
      <c r="AL28" s="93">
        <f t="shared" si="2"/>
        <v>8</v>
      </c>
      <c r="AM28" s="93">
        <f t="shared" si="2"/>
        <v>8</v>
      </c>
      <c r="AN28" s="93">
        <f t="shared" si="8"/>
        <v>1</v>
      </c>
      <c r="AO28" s="93">
        <f t="shared" si="0"/>
        <v>1</v>
      </c>
      <c r="AP28" s="93">
        <f t="shared" si="1"/>
        <v>1</v>
      </c>
      <c r="AQ28" s="119">
        <f t="shared" si="3"/>
        <v>1</v>
      </c>
      <c r="AR28" s="120">
        <f t="shared" si="4"/>
        <v>1</v>
      </c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</row>
    <row r="29" spans="1:57" ht="15" customHeight="1">
      <c r="A29" s="163" t="s">
        <v>63</v>
      </c>
      <c r="B29" s="161" t="s">
        <v>64</v>
      </c>
      <c r="C29" s="160" t="s">
        <v>55</v>
      </c>
      <c r="D29" s="159" t="s">
        <v>56</v>
      </c>
      <c r="E29" s="158" t="s">
        <v>18</v>
      </c>
      <c r="F29" s="157">
        <v>0</v>
      </c>
      <c r="G29" s="157">
        <v>1</v>
      </c>
      <c r="H29" s="157">
        <v>1</v>
      </c>
      <c r="I29" s="157">
        <v>2</v>
      </c>
      <c r="J29" s="157">
        <v>4</v>
      </c>
      <c r="K29" s="157">
        <v>1</v>
      </c>
      <c r="L29" s="157">
        <v>1</v>
      </c>
      <c r="M29" s="157">
        <v>1</v>
      </c>
      <c r="N29" s="157">
        <v>1</v>
      </c>
      <c r="O29" s="176">
        <v>1</v>
      </c>
      <c r="P29" s="176">
        <v>1</v>
      </c>
      <c r="Q29" s="157">
        <v>1</v>
      </c>
      <c r="R29" s="157">
        <v>8</v>
      </c>
      <c r="S29" s="157">
        <v>8</v>
      </c>
      <c r="T29" s="157">
        <v>10</v>
      </c>
      <c r="U29" s="157">
        <v>1</v>
      </c>
      <c r="V29" s="157">
        <v>1</v>
      </c>
      <c r="W29" s="157">
        <v>1</v>
      </c>
      <c r="X29" s="157">
        <v>1</v>
      </c>
      <c r="Y29" s="157">
        <v>1</v>
      </c>
      <c r="Z29" s="157">
        <v>1</v>
      </c>
      <c r="AA29" s="157">
        <v>182</v>
      </c>
      <c r="AB29" s="157">
        <v>1</v>
      </c>
      <c r="AC29" s="157">
        <v>0</v>
      </c>
      <c r="AD29" s="157">
        <v>1</v>
      </c>
      <c r="AE29" s="157">
        <v>1</v>
      </c>
      <c r="AF29" s="157">
        <v>1</v>
      </c>
      <c r="AG29" s="157">
        <v>1</v>
      </c>
      <c r="AH29" s="157">
        <v>1</v>
      </c>
      <c r="AI29" s="93">
        <f t="shared" si="5"/>
        <v>27</v>
      </c>
      <c r="AJ29" s="93">
        <f t="shared" si="6"/>
        <v>1</v>
      </c>
      <c r="AK29" s="93">
        <f t="shared" si="7"/>
        <v>182</v>
      </c>
      <c r="AL29" s="93">
        <f t="shared" si="2"/>
        <v>8</v>
      </c>
      <c r="AM29" s="93">
        <f t="shared" si="2"/>
        <v>8</v>
      </c>
      <c r="AN29" s="93">
        <f t="shared" si="8"/>
        <v>1</v>
      </c>
      <c r="AO29" s="93">
        <f t="shared" si="0"/>
        <v>1</v>
      </c>
      <c r="AP29" s="93">
        <f t="shared" si="1"/>
        <v>1</v>
      </c>
      <c r="AQ29" s="119">
        <f t="shared" si="3"/>
        <v>1</v>
      </c>
      <c r="AR29" s="120">
        <f t="shared" si="4"/>
        <v>1</v>
      </c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</row>
    <row r="30" spans="1:57" ht="15" customHeight="1">
      <c r="A30" s="163" t="s">
        <v>65</v>
      </c>
      <c r="B30" s="161" t="s">
        <v>66</v>
      </c>
      <c r="C30" s="160" t="s">
        <v>55</v>
      </c>
      <c r="D30" s="159" t="s">
        <v>56</v>
      </c>
      <c r="E30" s="158" t="s">
        <v>18</v>
      </c>
      <c r="F30" s="157">
        <v>0</v>
      </c>
      <c r="G30" s="157">
        <v>1</v>
      </c>
      <c r="H30" s="157">
        <v>1</v>
      </c>
      <c r="I30" s="157">
        <v>3</v>
      </c>
      <c r="J30" s="157">
        <v>8</v>
      </c>
      <c r="K30" s="157">
        <v>1</v>
      </c>
      <c r="L30" s="157">
        <v>1</v>
      </c>
      <c r="M30" s="157">
        <v>1</v>
      </c>
      <c r="N30" s="157">
        <v>1</v>
      </c>
      <c r="O30" s="176">
        <v>1</v>
      </c>
      <c r="P30" s="176">
        <v>1</v>
      </c>
      <c r="Q30" s="157">
        <v>1</v>
      </c>
      <c r="R30" s="157">
        <v>8</v>
      </c>
      <c r="S30" s="157">
        <v>8</v>
      </c>
      <c r="T30" s="157">
        <v>10</v>
      </c>
      <c r="U30" s="157">
        <v>1</v>
      </c>
      <c r="V30" s="157">
        <v>1</v>
      </c>
      <c r="W30" s="157">
        <v>1</v>
      </c>
      <c r="X30" s="157">
        <v>1</v>
      </c>
      <c r="Y30" s="157">
        <v>1</v>
      </c>
      <c r="Z30" s="157">
        <v>1</v>
      </c>
      <c r="AA30" s="157">
        <v>182</v>
      </c>
      <c r="AB30" s="157">
        <v>1</v>
      </c>
      <c r="AC30" s="157">
        <v>0</v>
      </c>
      <c r="AD30" s="157">
        <v>1</v>
      </c>
      <c r="AE30" s="157">
        <v>1</v>
      </c>
      <c r="AF30" s="157">
        <v>1</v>
      </c>
      <c r="AG30" s="157">
        <v>1</v>
      </c>
      <c r="AH30" s="157">
        <v>1</v>
      </c>
      <c r="AI30" s="93">
        <f t="shared" si="5"/>
        <v>27</v>
      </c>
      <c r="AJ30" s="93">
        <f t="shared" si="6"/>
        <v>1</v>
      </c>
      <c r="AK30" s="93">
        <f t="shared" si="7"/>
        <v>182</v>
      </c>
      <c r="AL30" s="93">
        <f t="shared" si="2"/>
        <v>8</v>
      </c>
      <c r="AM30" s="93">
        <f t="shared" si="2"/>
        <v>8</v>
      </c>
      <c r="AN30" s="93">
        <f t="shared" si="8"/>
        <v>1</v>
      </c>
      <c r="AO30" s="93">
        <f t="shared" si="0"/>
        <v>1</v>
      </c>
      <c r="AP30" s="93">
        <f t="shared" si="1"/>
        <v>1</v>
      </c>
      <c r="AQ30" s="119">
        <f t="shared" si="3"/>
        <v>1</v>
      </c>
      <c r="AR30" s="120">
        <f t="shared" si="4"/>
        <v>1</v>
      </c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</row>
    <row r="31" spans="1:57" s="171" customFormat="1" ht="15" customHeight="1">
      <c r="A31" s="167" t="s">
        <v>67</v>
      </c>
      <c r="B31" s="168" t="s">
        <v>68</v>
      </c>
      <c r="C31" s="160"/>
      <c r="D31" s="159"/>
      <c r="E31" s="158" t="s">
        <v>18</v>
      </c>
      <c r="F31" s="169">
        <v>0</v>
      </c>
      <c r="G31" s="169">
        <v>1</v>
      </c>
      <c r="H31" s="169">
        <v>1</v>
      </c>
      <c r="I31" s="169">
        <v>13</v>
      </c>
      <c r="J31" s="169">
        <v>16</v>
      </c>
      <c r="K31" s="169">
        <v>8</v>
      </c>
      <c r="L31" s="169">
        <v>1</v>
      </c>
      <c r="M31" s="169">
        <v>1</v>
      </c>
      <c r="N31" s="169">
        <v>1</v>
      </c>
      <c r="O31" s="177">
        <v>1</v>
      </c>
      <c r="P31" s="177">
        <v>1</v>
      </c>
      <c r="Q31" s="169">
        <v>0</v>
      </c>
      <c r="R31" s="169">
        <v>8</v>
      </c>
      <c r="S31" s="169">
        <v>8</v>
      </c>
      <c r="T31" s="169">
        <v>10</v>
      </c>
      <c r="U31" s="169">
        <v>1</v>
      </c>
      <c r="V31" s="169">
        <v>1</v>
      </c>
      <c r="W31" s="169">
        <v>3</v>
      </c>
      <c r="X31" s="169">
        <v>2</v>
      </c>
      <c r="Y31" s="169">
        <v>2</v>
      </c>
      <c r="Z31" s="169">
        <v>2</v>
      </c>
      <c r="AA31" s="169">
        <v>184</v>
      </c>
      <c r="AB31" s="169">
        <v>3</v>
      </c>
      <c r="AC31" s="169">
        <v>0</v>
      </c>
      <c r="AD31" s="169">
        <v>8</v>
      </c>
      <c r="AE31" s="169">
        <v>3</v>
      </c>
      <c r="AF31" s="169">
        <v>1</v>
      </c>
      <c r="AG31" s="169">
        <v>1</v>
      </c>
      <c r="AH31" s="169">
        <v>1</v>
      </c>
      <c r="AI31" s="89">
        <f t="shared" si="5"/>
        <v>26</v>
      </c>
      <c r="AJ31" s="89">
        <f t="shared" si="6"/>
        <v>2</v>
      </c>
      <c r="AK31" s="89">
        <f t="shared" si="7"/>
        <v>184</v>
      </c>
      <c r="AL31" s="89">
        <f t="shared" si="2"/>
        <v>8</v>
      </c>
      <c r="AM31" s="89">
        <f t="shared" si="2"/>
        <v>8</v>
      </c>
      <c r="AN31" s="89">
        <f t="shared" si="8"/>
        <v>1</v>
      </c>
      <c r="AO31" s="89">
        <f t="shared" si="0"/>
        <v>1</v>
      </c>
      <c r="AP31" s="89">
        <f t="shared" si="1"/>
        <v>1</v>
      </c>
      <c r="AQ31" s="118">
        <f t="shared" si="3"/>
        <v>1.3</v>
      </c>
      <c r="AR31" s="94">
        <f t="shared" si="4"/>
        <v>2</v>
      </c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</row>
    <row r="32" spans="1:57" ht="15" customHeight="1">
      <c r="A32" s="163" t="s">
        <v>69</v>
      </c>
      <c r="B32" s="161" t="s">
        <v>70</v>
      </c>
      <c r="C32" s="160" t="s">
        <v>67</v>
      </c>
      <c r="D32" s="159" t="s">
        <v>68</v>
      </c>
      <c r="E32" s="158" t="s">
        <v>18</v>
      </c>
      <c r="F32" s="157">
        <v>0</v>
      </c>
      <c r="G32" s="157">
        <v>1</v>
      </c>
      <c r="H32" s="157">
        <v>1</v>
      </c>
      <c r="I32" s="157">
        <v>3</v>
      </c>
      <c r="J32" s="157">
        <v>3</v>
      </c>
      <c r="K32" s="157">
        <v>4</v>
      </c>
      <c r="L32" s="157">
        <v>1</v>
      </c>
      <c r="M32" s="157">
        <v>1</v>
      </c>
      <c r="N32" s="157">
        <v>1</v>
      </c>
      <c r="O32" s="176">
        <v>1</v>
      </c>
      <c r="P32" s="176">
        <v>1</v>
      </c>
      <c r="Q32" s="157">
        <v>0</v>
      </c>
      <c r="R32" s="157">
        <v>8</v>
      </c>
      <c r="S32" s="157">
        <v>8</v>
      </c>
      <c r="T32" s="157">
        <v>10</v>
      </c>
      <c r="U32" s="157">
        <v>1</v>
      </c>
      <c r="V32" s="157">
        <v>1</v>
      </c>
      <c r="W32" s="157">
        <v>1</v>
      </c>
      <c r="X32" s="157">
        <v>1</v>
      </c>
      <c r="Y32" s="157">
        <v>2</v>
      </c>
      <c r="Z32" s="157">
        <v>1</v>
      </c>
      <c r="AA32" s="157">
        <v>184</v>
      </c>
      <c r="AB32" s="157">
        <v>1</v>
      </c>
      <c r="AC32" s="157">
        <v>0</v>
      </c>
      <c r="AD32" s="157">
        <v>1</v>
      </c>
      <c r="AE32" s="157">
        <v>1</v>
      </c>
      <c r="AF32" s="157">
        <v>1</v>
      </c>
      <c r="AG32" s="157">
        <v>1</v>
      </c>
      <c r="AH32" s="157">
        <v>1</v>
      </c>
      <c r="AI32" s="93">
        <f t="shared" si="5"/>
        <v>26</v>
      </c>
      <c r="AJ32" s="93">
        <f t="shared" si="6"/>
        <v>2</v>
      </c>
      <c r="AK32" s="93">
        <f t="shared" si="7"/>
        <v>184</v>
      </c>
      <c r="AL32" s="93">
        <f t="shared" si="2"/>
        <v>8</v>
      </c>
      <c r="AM32" s="93">
        <f t="shared" si="2"/>
        <v>8</v>
      </c>
      <c r="AN32" s="93">
        <f t="shared" si="8"/>
        <v>1</v>
      </c>
      <c r="AO32" s="93">
        <f t="shared" si="0"/>
        <v>1</v>
      </c>
      <c r="AP32" s="93">
        <f t="shared" si="1"/>
        <v>1</v>
      </c>
      <c r="AQ32" s="119">
        <f t="shared" si="3"/>
        <v>1.3</v>
      </c>
      <c r="AR32" s="120">
        <f t="shared" si="4"/>
        <v>2</v>
      </c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</row>
    <row r="33" spans="1:57" ht="15" customHeight="1">
      <c r="A33" s="163" t="s">
        <v>71</v>
      </c>
      <c r="B33" s="161" t="s">
        <v>72</v>
      </c>
      <c r="C33" s="160" t="s">
        <v>67</v>
      </c>
      <c r="D33" s="159" t="s">
        <v>68</v>
      </c>
      <c r="E33" s="158" t="s">
        <v>18</v>
      </c>
      <c r="F33" s="157">
        <v>0</v>
      </c>
      <c r="G33" s="157">
        <v>1</v>
      </c>
      <c r="H33" s="157">
        <v>1</v>
      </c>
      <c r="I33" s="157">
        <v>7</v>
      </c>
      <c r="J33" s="157">
        <v>6</v>
      </c>
      <c r="K33" s="157">
        <v>5</v>
      </c>
      <c r="L33" s="157">
        <v>1</v>
      </c>
      <c r="M33" s="157">
        <v>1</v>
      </c>
      <c r="N33" s="157">
        <v>1</v>
      </c>
      <c r="O33" s="176">
        <v>1</v>
      </c>
      <c r="P33" s="176">
        <v>1</v>
      </c>
      <c r="Q33" s="157">
        <v>0</v>
      </c>
      <c r="R33" s="157">
        <v>8</v>
      </c>
      <c r="S33" s="157">
        <v>8</v>
      </c>
      <c r="T33" s="157">
        <v>12</v>
      </c>
      <c r="U33" s="157">
        <v>1</v>
      </c>
      <c r="V33" s="157">
        <v>1</v>
      </c>
      <c r="W33" s="157">
        <v>1</v>
      </c>
      <c r="X33" s="157">
        <v>1</v>
      </c>
      <c r="Y33" s="157">
        <v>2</v>
      </c>
      <c r="Z33" s="157">
        <v>2</v>
      </c>
      <c r="AA33" s="157">
        <v>184</v>
      </c>
      <c r="AB33" s="157">
        <v>1</v>
      </c>
      <c r="AC33" s="157">
        <v>0</v>
      </c>
      <c r="AD33" s="157">
        <v>2</v>
      </c>
      <c r="AE33" s="157">
        <v>1</v>
      </c>
      <c r="AF33" s="157">
        <v>1</v>
      </c>
      <c r="AG33" s="157">
        <v>1</v>
      </c>
      <c r="AH33" s="157">
        <v>1</v>
      </c>
      <c r="AI33" s="93">
        <f t="shared" si="5"/>
        <v>26</v>
      </c>
      <c r="AJ33" s="93">
        <f t="shared" si="6"/>
        <v>2</v>
      </c>
      <c r="AK33" s="93">
        <f t="shared" si="7"/>
        <v>184</v>
      </c>
      <c r="AL33" s="93">
        <f t="shared" si="2"/>
        <v>8</v>
      </c>
      <c r="AM33" s="93">
        <f t="shared" si="2"/>
        <v>8</v>
      </c>
      <c r="AN33" s="93">
        <f t="shared" si="8"/>
        <v>1</v>
      </c>
      <c r="AO33" s="93">
        <f t="shared" si="0"/>
        <v>1</v>
      </c>
      <c r="AP33" s="93">
        <f t="shared" si="1"/>
        <v>1</v>
      </c>
      <c r="AQ33" s="119">
        <f t="shared" si="3"/>
        <v>1.3</v>
      </c>
      <c r="AR33" s="120">
        <f t="shared" si="4"/>
        <v>2</v>
      </c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</row>
    <row r="34" spans="1:57" ht="15" customHeight="1">
      <c r="A34" s="163" t="s">
        <v>73</v>
      </c>
      <c r="B34" s="161" t="s">
        <v>74</v>
      </c>
      <c r="C34" s="160" t="s">
        <v>67</v>
      </c>
      <c r="D34" s="159" t="s">
        <v>68</v>
      </c>
      <c r="E34" s="158" t="s">
        <v>18</v>
      </c>
      <c r="F34" s="157">
        <v>0</v>
      </c>
      <c r="G34" s="157">
        <v>1</v>
      </c>
      <c r="H34" s="157">
        <v>1</v>
      </c>
      <c r="I34" s="157">
        <v>3</v>
      </c>
      <c r="J34" s="157">
        <v>3</v>
      </c>
      <c r="K34" s="157">
        <v>4</v>
      </c>
      <c r="L34" s="157">
        <v>1</v>
      </c>
      <c r="M34" s="157">
        <v>1</v>
      </c>
      <c r="N34" s="157">
        <v>1</v>
      </c>
      <c r="O34" s="176">
        <v>1</v>
      </c>
      <c r="P34" s="176">
        <v>1</v>
      </c>
      <c r="Q34" s="157">
        <v>0</v>
      </c>
      <c r="R34" s="157">
        <v>8</v>
      </c>
      <c r="S34" s="157">
        <v>8</v>
      </c>
      <c r="T34" s="157">
        <v>12</v>
      </c>
      <c r="U34" s="157">
        <v>1</v>
      </c>
      <c r="V34" s="157">
        <v>1</v>
      </c>
      <c r="W34" s="157">
        <v>1</v>
      </c>
      <c r="X34" s="157">
        <v>1</v>
      </c>
      <c r="Y34" s="157">
        <v>1</v>
      </c>
      <c r="Z34" s="157">
        <v>1</v>
      </c>
      <c r="AA34" s="157">
        <v>184</v>
      </c>
      <c r="AB34" s="157">
        <v>1</v>
      </c>
      <c r="AC34" s="157">
        <v>0</v>
      </c>
      <c r="AD34" s="157">
        <v>2</v>
      </c>
      <c r="AE34" s="157">
        <v>1</v>
      </c>
      <c r="AF34" s="157">
        <v>1</v>
      </c>
      <c r="AG34" s="157">
        <v>1</v>
      </c>
      <c r="AH34" s="157">
        <v>1</v>
      </c>
      <c r="AI34" s="93">
        <f t="shared" si="5"/>
        <v>26</v>
      </c>
      <c r="AJ34" s="93">
        <f t="shared" si="6"/>
        <v>2</v>
      </c>
      <c r="AK34" s="93">
        <f t="shared" si="7"/>
        <v>184</v>
      </c>
      <c r="AL34" s="93">
        <f t="shared" si="2"/>
        <v>8</v>
      </c>
      <c r="AM34" s="93">
        <f t="shared" si="2"/>
        <v>8</v>
      </c>
      <c r="AN34" s="93">
        <f t="shared" si="8"/>
        <v>1</v>
      </c>
      <c r="AO34" s="93">
        <f t="shared" si="0"/>
        <v>1</v>
      </c>
      <c r="AP34" s="93">
        <f t="shared" si="1"/>
        <v>1</v>
      </c>
      <c r="AQ34" s="119">
        <f t="shared" si="3"/>
        <v>1.3</v>
      </c>
      <c r="AR34" s="120">
        <f t="shared" si="4"/>
        <v>2</v>
      </c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</row>
    <row r="35" spans="1:57" ht="15" customHeight="1">
      <c r="A35" s="163" t="s">
        <v>75</v>
      </c>
      <c r="B35" s="161" t="s">
        <v>76</v>
      </c>
      <c r="C35" s="160" t="s">
        <v>67</v>
      </c>
      <c r="D35" s="159" t="s">
        <v>68</v>
      </c>
      <c r="E35" s="158" t="s">
        <v>18</v>
      </c>
      <c r="F35" s="157">
        <v>0</v>
      </c>
      <c r="G35" s="157">
        <v>1</v>
      </c>
      <c r="H35" s="157">
        <v>1</v>
      </c>
      <c r="I35" s="157">
        <v>3</v>
      </c>
      <c r="J35" s="157">
        <v>3</v>
      </c>
      <c r="K35" s="157">
        <v>4</v>
      </c>
      <c r="L35" s="157">
        <v>1</v>
      </c>
      <c r="M35" s="157">
        <v>1</v>
      </c>
      <c r="N35" s="157">
        <v>1</v>
      </c>
      <c r="O35" s="176">
        <v>1</v>
      </c>
      <c r="P35" s="176">
        <v>1</v>
      </c>
      <c r="Q35" s="157">
        <v>0</v>
      </c>
      <c r="R35" s="157">
        <v>8</v>
      </c>
      <c r="S35" s="157">
        <v>8</v>
      </c>
      <c r="T35" s="157">
        <v>10</v>
      </c>
      <c r="U35" s="157">
        <v>1</v>
      </c>
      <c r="V35" s="157">
        <v>1</v>
      </c>
      <c r="W35" s="157">
        <v>1</v>
      </c>
      <c r="X35" s="157">
        <v>1</v>
      </c>
      <c r="Y35" s="157">
        <v>1</v>
      </c>
      <c r="Z35" s="157">
        <v>1</v>
      </c>
      <c r="AA35" s="157">
        <v>184</v>
      </c>
      <c r="AB35" s="157">
        <v>1</v>
      </c>
      <c r="AC35" s="157">
        <v>0</v>
      </c>
      <c r="AD35" s="157">
        <v>3</v>
      </c>
      <c r="AE35" s="157">
        <v>1</v>
      </c>
      <c r="AF35" s="157">
        <v>1</v>
      </c>
      <c r="AG35" s="157">
        <v>1</v>
      </c>
      <c r="AH35" s="157">
        <v>1</v>
      </c>
      <c r="AI35" s="93">
        <f t="shared" si="5"/>
        <v>26</v>
      </c>
      <c r="AJ35" s="93">
        <f t="shared" si="6"/>
        <v>2</v>
      </c>
      <c r="AK35" s="93">
        <f t="shared" si="7"/>
        <v>184</v>
      </c>
      <c r="AL35" s="93">
        <f t="shared" si="2"/>
        <v>8</v>
      </c>
      <c r="AM35" s="93">
        <f t="shared" si="2"/>
        <v>8</v>
      </c>
      <c r="AN35" s="93">
        <f t="shared" si="8"/>
        <v>1</v>
      </c>
      <c r="AO35" s="93">
        <f t="shared" si="0"/>
        <v>1</v>
      </c>
      <c r="AP35" s="93">
        <f t="shared" si="1"/>
        <v>1</v>
      </c>
      <c r="AQ35" s="119">
        <f t="shared" si="3"/>
        <v>1.3</v>
      </c>
      <c r="AR35" s="120">
        <f t="shared" si="4"/>
        <v>2</v>
      </c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</row>
    <row r="36" spans="1:57" ht="15" customHeight="1">
      <c r="A36" s="163" t="s">
        <v>77</v>
      </c>
      <c r="B36" s="161" t="s">
        <v>78</v>
      </c>
      <c r="C36" s="160" t="s">
        <v>67</v>
      </c>
      <c r="D36" s="159" t="s">
        <v>68</v>
      </c>
      <c r="E36" s="158" t="s">
        <v>18</v>
      </c>
      <c r="F36" s="157">
        <v>0</v>
      </c>
      <c r="G36" s="157">
        <v>1</v>
      </c>
      <c r="H36" s="157">
        <v>1</v>
      </c>
      <c r="I36" s="157">
        <v>5</v>
      </c>
      <c r="J36" s="157">
        <v>5</v>
      </c>
      <c r="K36" s="157">
        <v>4</v>
      </c>
      <c r="L36" s="157">
        <v>1</v>
      </c>
      <c r="M36" s="157">
        <v>1</v>
      </c>
      <c r="N36" s="157">
        <v>1</v>
      </c>
      <c r="O36" s="176">
        <v>1</v>
      </c>
      <c r="P36" s="176">
        <v>1</v>
      </c>
      <c r="Q36" s="157">
        <v>0</v>
      </c>
      <c r="R36" s="157">
        <v>8</v>
      </c>
      <c r="S36" s="157">
        <v>8</v>
      </c>
      <c r="T36" s="157">
        <v>10</v>
      </c>
      <c r="U36" s="157">
        <v>1</v>
      </c>
      <c r="V36" s="157">
        <v>1</v>
      </c>
      <c r="W36" s="157">
        <v>1</v>
      </c>
      <c r="X36" s="157">
        <v>1</v>
      </c>
      <c r="Y36" s="157">
        <v>1</v>
      </c>
      <c r="Z36" s="157">
        <v>1</v>
      </c>
      <c r="AA36" s="157">
        <v>184</v>
      </c>
      <c r="AB36" s="157">
        <v>1</v>
      </c>
      <c r="AC36" s="157">
        <v>0</v>
      </c>
      <c r="AD36" s="157">
        <v>3</v>
      </c>
      <c r="AE36" s="157">
        <v>1</v>
      </c>
      <c r="AF36" s="157">
        <v>1</v>
      </c>
      <c r="AG36" s="157">
        <v>1</v>
      </c>
      <c r="AH36" s="157">
        <v>1</v>
      </c>
      <c r="AI36" s="93">
        <f t="shared" si="5"/>
        <v>26</v>
      </c>
      <c r="AJ36" s="93">
        <f t="shared" si="6"/>
        <v>2</v>
      </c>
      <c r="AK36" s="93">
        <f t="shared" si="7"/>
        <v>184</v>
      </c>
      <c r="AL36" s="93">
        <f t="shared" si="2"/>
        <v>8</v>
      </c>
      <c r="AM36" s="93">
        <f t="shared" si="2"/>
        <v>8</v>
      </c>
      <c r="AN36" s="93">
        <f t="shared" si="8"/>
        <v>1</v>
      </c>
      <c r="AO36" s="93">
        <f t="shared" si="0"/>
        <v>1</v>
      </c>
      <c r="AP36" s="93">
        <f t="shared" si="1"/>
        <v>1</v>
      </c>
      <c r="AQ36" s="119">
        <f t="shared" si="3"/>
        <v>1.3</v>
      </c>
      <c r="AR36" s="120">
        <f t="shared" si="4"/>
        <v>2</v>
      </c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</row>
    <row r="37" spans="1:57" ht="15" customHeight="1">
      <c r="A37" s="163" t="s">
        <v>79</v>
      </c>
      <c r="B37" s="161" t="s">
        <v>80</v>
      </c>
      <c r="C37" s="160" t="s">
        <v>67</v>
      </c>
      <c r="D37" s="159" t="s">
        <v>68</v>
      </c>
      <c r="E37" s="158" t="s">
        <v>18</v>
      </c>
      <c r="F37" s="157">
        <v>0</v>
      </c>
      <c r="G37" s="157">
        <v>1</v>
      </c>
      <c r="H37" s="157">
        <v>1</v>
      </c>
      <c r="I37" s="157">
        <v>4</v>
      </c>
      <c r="J37" s="157">
        <v>5</v>
      </c>
      <c r="K37" s="157">
        <v>5</v>
      </c>
      <c r="L37" s="157">
        <v>1</v>
      </c>
      <c r="M37" s="157">
        <v>1</v>
      </c>
      <c r="N37" s="157">
        <v>1</v>
      </c>
      <c r="O37" s="176">
        <v>1</v>
      </c>
      <c r="P37" s="176">
        <v>1</v>
      </c>
      <c r="Q37" s="157">
        <v>0</v>
      </c>
      <c r="R37" s="157">
        <v>8</v>
      </c>
      <c r="S37" s="157">
        <v>8</v>
      </c>
      <c r="T37" s="157">
        <v>11</v>
      </c>
      <c r="U37" s="157">
        <v>1</v>
      </c>
      <c r="V37" s="157">
        <v>1</v>
      </c>
      <c r="W37" s="157">
        <v>1</v>
      </c>
      <c r="X37" s="157">
        <v>1</v>
      </c>
      <c r="Y37" s="157">
        <v>1</v>
      </c>
      <c r="Z37" s="157">
        <v>1</v>
      </c>
      <c r="AA37" s="157">
        <v>184</v>
      </c>
      <c r="AB37" s="157">
        <v>1</v>
      </c>
      <c r="AC37" s="157">
        <v>0</v>
      </c>
      <c r="AD37" s="157">
        <v>1</v>
      </c>
      <c r="AE37" s="157">
        <v>1</v>
      </c>
      <c r="AF37" s="157">
        <v>1</v>
      </c>
      <c r="AG37" s="157">
        <v>1</v>
      </c>
      <c r="AH37" s="157">
        <v>1</v>
      </c>
      <c r="AI37" s="93">
        <f t="shared" si="5"/>
        <v>26</v>
      </c>
      <c r="AJ37" s="93">
        <f t="shared" si="6"/>
        <v>2</v>
      </c>
      <c r="AK37" s="93">
        <f t="shared" si="7"/>
        <v>184</v>
      </c>
      <c r="AL37" s="93">
        <f t="shared" si="2"/>
        <v>8</v>
      </c>
      <c r="AM37" s="93">
        <f t="shared" si="2"/>
        <v>8</v>
      </c>
      <c r="AN37" s="93">
        <f t="shared" si="8"/>
        <v>1</v>
      </c>
      <c r="AO37" s="93">
        <f t="shared" si="0"/>
        <v>1</v>
      </c>
      <c r="AP37" s="93">
        <f t="shared" si="1"/>
        <v>1</v>
      </c>
      <c r="AQ37" s="119">
        <f t="shared" si="3"/>
        <v>1.3</v>
      </c>
      <c r="AR37" s="120">
        <f t="shared" si="4"/>
        <v>2</v>
      </c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</row>
    <row r="38" spans="1:57" ht="15" customHeight="1">
      <c r="A38" s="163" t="s">
        <v>81</v>
      </c>
      <c r="B38" s="161" t="s">
        <v>82</v>
      </c>
      <c r="C38" s="160" t="s">
        <v>67</v>
      </c>
      <c r="D38" s="159" t="s">
        <v>68</v>
      </c>
      <c r="E38" s="158" t="s">
        <v>18</v>
      </c>
      <c r="F38" s="157">
        <v>0</v>
      </c>
      <c r="G38" s="157">
        <v>1</v>
      </c>
      <c r="H38" s="157">
        <v>1</v>
      </c>
      <c r="I38" s="157">
        <v>4</v>
      </c>
      <c r="J38" s="157">
        <v>5</v>
      </c>
      <c r="K38" s="157">
        <v>6</v>
      </c>
      <c r="L38" s="157">
        <v>1</v>
      </c>
      <c r="M38" s="157">
        <v>1</v>
      </c>
      <c r="N38" s="157">
        <v>1</v>
      </c>
      <c r="O38" s="176">
        <v>1</v>
      </c>
      <c r="P38" s="176">
        <v>1</v>
      </c>
      <c r="Q38" s="157">
        <v>0</v>
      </c>
      <c r="R38" s="157">
        <v>8</v>
      </c>
      <c r="S38" s="157">
        <v>8</v>
      </c>
      <c r="T38" s="157">
        <v>9</v>
      </c>
      <c r="U38" s="157">
        <v>1</v>
      </c>
      <c r="V38" s="157">
        <v>1</v>
      </c>
      <c r="W38" s="157">
        <v>1</v>
      </c>
      <c r="X38" s="157">
        <v>1</v>
      </c>
      <c r="Y38" s="157">
        <v>1</v>
      </c>
      <c r="Z38" s="157">
        <v>1</v>
      </c>
      <c r="AA38" s="157">
        <v>184</v>
      </c>
      <c r="AB38" s="157">
        <v>1</v>
      </c>
      <c r="AC38" s="157">
        <v>0</v>
      </c>
      <c r="AD38" s="157">
        <v>4</v>
      </c>
      <c r="AE38" s="157">
        <v>1</v>
      </c>
      <c r="AF38" s="157">
        <v>1</v>
      </c>
      <c r="AG38" s="157">
        <v>1</v>
      </c>
      <c r="AH38" s="157">
        <v>1</v>
      </c>
      <c r="AI38" s="93">
        <f t="shared" si="5"/>
        <v>26</v>
      </c>
      <c r="AJ38" s="93">
        <f t="shared" si="6"/>
        <v>2</v>
      </c>
      <c r="AK38" s="93">
        <f t="shared" si="7"/>
        <v>184</v>
      </c>
      <c r="AL38" s="93">
        <f t="shared" si="2"/>
        <v>8</v>
      </c>
      <c r="AM38" s="93">
        <f t="shared" si="2"/>
        <v>8</v>
      </c>
      <c r="AN38" s="93">
        <f t="shared" si="8"/>
        <v>1</v>
      </c>
      <c r="AO38" s="93">
        <f t="shared" si="0"/>
        <v>1</v>
      </c>
      <c r="AP38" s="93">
        <f t="shared" si="1"/>
        <v>1</v>
      </c>
      <c r="AQ38" s="119">
        <f t="shared" si="3"/>
        <v>1.3</v>
      </c>
      <c r="AR38" s="120">
        <f t="shared" si="4"/>
        <v>2</v>
      </c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</row>
    <row r="39" spans="1:57" ht="15" customHeight="1">
      <c r="A39" s="163" t="s">
        <v>83</v>
      </c>
      <c r="B39" s="161" t="s">
        <v>84</v>
      </c>
      <c r="C39" s="160" t="s">
        <v>67</v>
      </c>
      <c r="D39" s="159" t="s">
        <v>68</v>
      </c>
      <c r="E39" s="158" t="s">
        <v>18</v>
      </c>
      <c r="F39" s="157">
        <v>0</v>
      </c>
      <c r="G39" s="157">
        <v>1</v>
      </c>
      <c r="H39" s="157">
        <v>1</v>
      </c>
      <c r="I39" s="157">
        <v>6</v>
      </c>
      <c r="J39" s="157">
        <v>7</v>
      </c>
      <c r="K39" s="157">
        <v>5</v>
      </c>
      <c r="L39" s="157">
        <v>1</v>
      </c>
      <c r="M39" s="157">
        <v>1</v>
      </c>
      <c r="N39" s="157">
        <v>1</v>
      </c>
      <c r="O39" s="176">
        <v>1</v>
      </c>
      <c r="P39" s="176">
        <v>1</v>
      </c>
      <c r="Q39" s="157">
        <v>0</v>
      </c>
      <c r="R39" s="157">
        <v>8</v>
      </c>
      <c r="S39" s="157">
        <v>8</v>
      </c>
      <c r="T39" s="157">
        <v>13</v>
      </c>
      <c r="U39" s="157">
        <v>1</v>
      </c>
      <c r="V39" s="157">
        <v>1</v>
      </c>
      <c r="W39" s="157">
        <v>1</v>
      </c>
      <c r="X39" s="157">
        <v>1</v>
      </c>
      <c r="Y39" s="157">
        <v>1</v>
      </c>
      <c r="Z39" s="157">
        <v>2</v>
      </c>
      <c r="AA39" s="157">
        <v>184</v>
      </c>
      <c r="AB39" s="157">
        <v>1</v>
      </c>
      <c r="AC39" s="157">
        <v>0</v>
      </c>
      <c r="AD39" s="157">
        <v>5</v>
      </c>
      <c r="AE39" s="157">
        <v>1</v>
      </c>
      <c r="AF39" s="157">
        <v>1</v>
      </c>
      <c r="AG39" s="157">
        <v>1</v>
      </c>
      <c r="AH39" s="157">
        <v>1</v>
      </c>
      <c r="AI39" s="93">
        <f t="shared" si="5"/>
        <v>26</v>
      </c>
      <c r="AJ39" s="93">
        <f t="shared" si="6"/>
        <v>2</v>
      </c>
      <c r="AK39" s="93">
        <f t="shared" si="7"/>
        <v>184</v>
      </c>
      <c r="AL39" s="93">
        <f t="shared" si="2"/>
        <v>8</v>
      </c>
      <c r="AM39" s="93">
        <f t="shared" si="2"/>
        <v>8</v>
      </c>
      <c r="AN39" s="93">
        <f t="shared" si="8"/>
        <v>1</v>
      </c>
      <c r="AO39" s="93">
        <f t="shared" si="0"/>
        <v>1</v>
      </c>
      <c r="AP39" s="93">
        <f t="shared" si="1"/>
        <v>1</v>
      </c>
      <c r="AQ39" s="119">
        <f t="shared" si="3"/>
        <v>1.3</v>
      </c>
      <c r="AR39" s="120">
        <f t="shared" si="4"/>
        <v>2</v>
      </c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</row>
    <row r="40" spans="1:57" s="171" customFormat="1" ht="15" customHeight="1">
      <c r="A40" s="167" t="s">
        <v>85</v>
      </c>
      <c r="B40" s="168" t="s">
        <v>86</v>
      </c>
      <c r="C40" s="160"/>
      <c r="D40" s="159"/>
      <c r="E40" s="158" t="s">
        <v>18</v>
      </c>
      <c r="F40" s="169">
        <v>0</v>
      </c>
      <c r="G40" s="169">
        <v>1</v>
      </c>
      <c r="H40" s="169">
        <v>1</v>
      </c>
      <c r="I40" s="169">
        <v>18</v>
      </c>
      <c r="J40" s="169">
        <v>19</v>
      </c>
      <c r="K40" s="169">
        <v>1</v>
      </c>
      <c r="L40" s="169">
        <v>1</v>
      </c>
      <c r="M40" s="169">
        <v>1</v>
      </c>
      <c r="N40" s="169">
        <v>1</v>
      </c>
      <c r="O40" s="177">
        <v>1</v>
      </c>
      <c r="P40" s="177">
        <v>1</v>
      </c>
      <c r="Q40" s="169">
        <v>1</v>
      </c>
      <c r="R40" s="169">
        <v>8</v>
      </c>
      <c r="S40" s="169">
        <v>8</v>
      </c>
      <c r="T40" s="169">
        <v>14</v>
      </c>
      <c r="U40" s="169">
        <v>1</v>
      </c>
      <c r="V40" s="169">
        <v>1</v>
      </c>
      <c r="W40" s="169">
        <v>5</v>
      </c>
      <c r="X40" s="169">
        <v>4</v>
      </c>
      <c r="Y40" s="169">
        <v>3</v>
      </c>
      <c r="Z40" s="169">
        <v>1</v>
      </c>
      <c r="AA40" s="169">
        <v>180</v>
      </c>
      <c r="AB40" s="169">
        <v>3</v>
      </c>
      <c r="AC40" s="169">
        <v>0</v>
      </c>
      <c r="AD40" s="169">
        <v>1</v>
      </c>
      <c r="AE40" s="169">
        <v>1</v>
      </c>
      <c r="AF40" s="169">
        <v>1</v>
      </c>
      <c r="AG40" s="169">
        <v>1</v>
      </c>
      <c r="AH40" s="169">
        <v>1</v>
      </c>
      <c r="AI40" s="89">
        <f t="shared" si="5"/>
        <v>27</v>
      </c>
      <c r="AJ40" s="89">
        <f t="shared" si="6"/>
        <v>1</v>
      </c>
      <c r="AK40" s="89">
        <f t="shared" si="7"/>
        <v>180</v>
      </c>
      <c r="AL40" s="89">
        <f t="shared" si="2"/>
        <v>8</v>
      </c>
      <c r="AM40" s="89">
        <f t="shared" si="2"/>
        <v>8</v>
      </c>
      <c r="AN40" s="89">
        <f t="shared" si="8"/>
        <v>1</v>
      </c>
      <c r="AO40" s="89">
        <f t="shared" si="0"/>
        <v>1</v>
      </c>
      <c r="AP40" s="89">
        <f t="shared" si="1"/>
        <v>1</v>
      </c>
      <c r="AQ40" s="118">
        <f t="shared" si="3"/>
        <v>1</v>
      </c>
      <c r="AR40" s="94">
        <f t="shared" si="4"/>
        <v>1</v>
      </c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</row>
    <row r="41" spans="1:57" ht="15" customHeight="1">
      <c r="A41" s="163" t="s">
        <v>87</v>
      </c>
      <c r="B41" s="161" t="s">
        <v>88</v>
      </c>
      <c r="C41" s="160" t="s">
        <v>85</v>
      </c>
      <c r="D41" s="159" t="s">
        <v>86</v>
      </c>
      <c r="E41" s="158" t="s">
        <v>18</v>
      </c>
      <c r="F41" s="157">
        <v>0</v>
      </c>
      <c r="G41" s="157">
        <v>1</v>
      </c>
      <c r="H41" s="157">
        <v>1</v>
      </c>
      <c r="I41" s="157">
        <v>6</v>
      </c>
      <c r="J41" s="157">
        <v>12</v>
      </c>
      <c r="K41" s="157">
        <v>1</v>
      </c>
      <c r="L41" s="157">
        <v>1</v>
      </c>
      <c r="M41" s="157">
        <v>1</v>
      </c>
      <c r="N41" s="157">
        <v>1</v>
      </c>
      <c r="O41" s="176">
        <v>1</v>
      </c>
      <c r="P41" s="176">
        <v>1</v>
      </c>
      <c r="Q41" s="157">
        <v>1</v>
      </c>
      <c r="R41" s="157">
        <v>8</v>
      </c>
      <c r="S41" s="157">
        <v>8</v>
      </c>
      <c r="T41" s="157">
        <v>10</v>
      </c>
      <c r="U41" s="157">
        <v>1</v>
      </c>
      <c r="V41" s="157">
        <v>1</v>
      </c>
      <c r="W41" s="157">
        <v>1</v>
      </c>
      <c r="X41" s="157">
        <v>2</v>
      </c>
      <c r="Y41" s="157">
        <v>2</v>
      </c>
      <c r="Z41" s="157">
        <v>1</v>
      </c>
      <c r="AA41" s="157">
        <v>180</v>
      </c>
      <c r="AB41" s="157">
        <v>1</v>
      </c>
      <c r="AC41" s="157">
        <v>0</v>
      </c>
      <c r="AD41" s="157">
        <v>1</v>
      </c>
      <c r="AE41" s="157">
        <v>1</v>
      </c>
      <c r="AF41" s="157">
        <v>1</v>
      </c>
      <c r="AG41" s="157">
        <v>1</v>
      </c>
      <c r="AH41" s="157">
        <v>1</v>
      </c>
      <c r="AI41" s="93">
        <f t="shared" si="5"/>
        <v>27</v>
      </c>
      <c r="AJ41" s="93">
        <f t="shared" si="6"/>
        <v>1</v>
      </c>
      <c r="AK41" s="93">
        <f t="shared" si="7"/>
        <v>180</v>
      </c>
      <c r="AL41" s="93">
        <f t="shared" si="2"/>
        <v>8</v>
      </c>
      <c r="AM41" s="93">
        <f t="shared" si="2"/>
        <v>8</v>
      </c>
      <c r="AN41" s="93">
        <f t="shared" si="8"/>
        <v>1</v>
      </c>
      <c r="AO41" s="93">
        <f t="shared" si="0"/>
        <v>1</v>
      </c>
      <c r="AP41" s="93">
        <f t="shared" si="1"/>
        <v>1</v>
      </c>
      <c r="AQ41" s="119">
        <f t="shared" si="3"/>
        <v>1</v>
      </c>
      <c r="AR41" s="120">
        <f t="shared" si="4"/>
        <v>1</v>
      </c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</row>
    <row r="42" spans="1:57" ht="15" customHeight="1">
      <c r="A42" s="163" t="s">
        <v>89</v>
      </c>
      <c r="B42" s="161" t="s">
        <v>90</v>
      </c>
      <c r="C42" s="160" t="s">
        <v>85</v>
      </c>
      <c r="D42" s="159" t="s">
        <v>86</v>
      </c>
      <c r="E42" s="158" t="s">
        <v>18</v>
      </c>
      <c r="F42" s="157">
        <v>0</v>
      </c>
      <c r="G42" s="157">
        <v>1</v>
      </c>
      <c r="H42" s="157">
        <v>1</v>
      </c>
      <c r="I42" s="157">
        <v>3</v>
      </c>
      <c r="J42" s="157">
        <v>9</v>
      </c>
      <c r="K42" s="157">
        <v>1</v>
      </c>
      <c r="L42" s="157">
        <v>1</v>
      </c>
      <c r="M42" s="157">
        <v>1</v>
      </c>
      <c r="N42" s="157">
        <v>1</v>
      </c>
      <c r="O42" s="176">
        <v>1</v>
      </c>
      <c r="P42" s="176">
        <v>1</v>
      </c>
      <c r="Q42" s="157">
        <v>1</v>
      </c>
      <c r="R42" s="157">
        <v>8</v>
      </c>
      <c r="S42" s="157">
        <v>8</v>
      </c>
      <c r="T42" s="157">
        <v>10</v>
      </c>
      <c r="U42" s="157">
        <v>1</v>
      </c>
      <c r="V42" s="157">
        <v>1</v>
      </c>
      <c r="W42" s="157">
        <v>1</v>
      </c>
      <c r="X42" s="157">
        <v>2</v>
      </c>
      <c r="Y42" s="157">
        <v>2</v>
      </c>
      <c r="Z42" s="157">
        <v>1</v>
      </c>
      <c r="AA42" s="157">
        <v>180</v>
      </c>
      <c r="AB42" s="157">
        <v>1</v>
      </c>
      <c r="AC42" s="157">
        <v>0</v>
      </c>
      <c r="AD42" s="157">
        <v>1</v>
      </c>
      <c r="AE42" s="157">
        <v>1</v>
      </c>
      <c r="AF42" s="157">
        <v>1</v>
      </c>
      <c r="AG42" s="157">
        <v>1</v>
      </c>
      <c r="AH42" s="157">
        <v>1</v>
      </c>
      <c r="AI42" s="93">
        <f t="shared" si="5"/>
        <v>27</v>
      </c>
      <c r="AJ42" s="93">
        <f t="shared" si="6"/>
        <v>1</v>
      </c>
      <c r="AK42" s="93">
        <f t="shared" si="7"/>
        <v>180</v>
      </c>
      <c r="AL42" s="93">
        <f t="shared" si="2"/>
        <v>8</v>
      </c>
      <c r="AM42" s="93">
        <f t="shared" si="2"/>
        <v>8</v>
      </c>
      <c r="AN42" s="93">
        <f t="shared" si="8"/>
        <v>1</v>
      </c>
      <c r="AO42" s="93">
        <f t="shared" si="0"/>
        <v>1</v>
      </c>
      <c r="AP42" s="93">
        <f t="shared" si="1"/>
        <v>1</v>
      </c>
      <c r="AQ42" s="119">
        <f t="shared" si="3"/>
        <v>1</v>
      </c>
      <c r="AR42" s="120">
        <f t="shared" si="4"/>
        <v>1</v>
      </c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</row>
    <row r="43" spans="1:57" ht="15" customHeight="1">
      <c r="A43" s="163" t="s">
        <v>91</v>
      </c>
      <c r="B43" s="161" t="s">
        <v>92</v>
      </c>
      <c r="C43" s="160" t="s">
        <v>85</v>
      </c>
      <c r="D43" s="159" t="s">
        <v>86</v>
      </c>
      <c r="E43" s="158" t="s">
        <v>18</v>
      </c>
      <c r="F43" s="157">
        <v>0</v>
      </c>
      <c r="G43" s="157">
        <v>1</v>
      </c>
      <c r="H43" s="157">
        <v>1</v>
      </c>
      <c r="I43" s="157">
        <v>6</v>
      </c>
      <c r="J43" s="157">
        <v>8</v>
      </c>
      <c r="K43" s="157">
        <v>1</v>
      </c>
      <c r="L43" s="157">
        <v>1</v>
      </c>
      <c r="M43" s="157">
        <v>1</v>
      </c>
      <c r="N43" s="157">
        <v>1</v>
      </c>
      <c r="O43" s="176">
        <v>1</v>
      </c>
      <c r="P43" s="176">
        <v>1</v>
      </c>
      <c r="Q43" s="157">
        <v>1</v>
      </c>
      <c r="R43" s="157">
        <v>8</v>
      </c>
      <c r="S43" s="157">
        <v>8</v>
      </c>
      <c r="T43" s="157">
        <v>10</v>
      </c>
      <c r="U43" s="157">
        <v>1</v>
      </c>
      <c r="V43" s="157">
        <v>1</v>
      </c>
      <c r="W43" s="157">
        <v>1</v>
      </c>
      <c r="X43" s="157">
        <v>2</v>
      </c>
      <c r="Y43" s="157">
        <v>2</v>
      </c>
      <c r="Z43" s="157">
        <v>1</v>
      </c>
      <c r="AA43" s="157">
        <v>179</v>
      </c>
      <c r="AB43" s="157">
        <v>1</v>
      </c>
      <c r="AC43" s="157">
        <v>0</v>
      </c>
      <c r="AD43" s="157">
        <v>1</v>
      </c>
      <c r="AE43" s="157">
        <v>1</v>
      </c>
      <c r="AF43" s="157">
        <v>1</v>
      </c>
      <c r="AG43" s="157">
        <v>1</v>
      </c>
      <c r="AH43" s="157">
        <v>1</v>
      </c>
      <c r="AI43" s="93">
        <f t="shared" si="5"/>
        <v>27</v>
      </c>
      <c r="AJ43" s="93">
        <f t="shared" si="6"/>
        <v>1</v>
      </c>
      <c r="AK43" s="93">
        <f t="shared" si="7"/>
        <v>179</v>
      </c>
      <c r="AL43" s="93">
        <f t="shared" si="2"/>
        <v>8</v>
      </c>
      <c r="AM43" s="93">
        <f t="shared" si="2"/>
        <v>8</v>
      </c>
      <c r="AN43" s="93">
        <f t="shared" si="8"/>
        <v>1</v>
      </c>
      <c r="AO43" s="93">
        <f t="shared" si="0"/>
        <v>1</v>
      </c>
      <c r="AP43" s="93">
        <f t="shared" si="1"/>
        <v>1</v>
      </c>
      <c r="AQ43" s="119">
        <f t="shared" si="3"/>
        <v>1</v>
      </c>
      <c r="AR43" s="120">
        <f t="shared" si="4"/>
        <v>1</v>
      </c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</row>
    <row r="44" spans="1:57" ht="15" customHeight="1">
      <c r="A44" s="163" t="s">
        <v>93</v>
      </c>
      <c r="B44" s="161" t="s">
        <v>94</v>
      </c>
      <c r="C44" s="160" t="s">
        <v>85</v>
      </c>
      <c r="D44" s="159" t="s">
        <v>86</v>
      </c>
      <c r="E44" s="158" t="s">
        <v>18</v>
      </c>
      <c r="F44" s="157">
        <v>0</v>
      </c>
      <c r="G44" s="157">
        <v>1</v>
      </c>
      <c r="H44" s="157">
        <v>1</v>
      </c>
      <c r="I44" s="157">
        <v>5</v>
      </c>
      <c r="J44" s="157">
        <v>11</v>
      </c>
      <c r="K44" s="157">
        <v>1</v>
      </c>
      <c r="L44" s="157">
        <v>1</v>
      </c>
      <c r="M44" s="157">
        <v>2</v>
      </c>
      <c r="N44" s="157">
        <v>1</v>
      </c>
      <c r="O44" s="176">
        <v>1</v>
      </c>
      <c r="P44" s="176">
        <v>1</v>
      </c>
      <c r="Q44" s="157">
        <v>1</v>
      </c>
      <c r="R44" s="157">
        <v>8</v>
      </c>
      <c r="S44" s="157">
        <v>8</v>
      </c>
      <c r="T44" s="157">
        <v>10</v>
      </c>
      <c r="U44" s="157">
        <v>1</v>
      </c>
      <c r="V44" s="157">
        <v>1</v>
      </c>
      <c r="W44" s="157">
        <v>1</v>
      </c>
      <c r="X44" s="157">
        <v>2</v>
      </c>
      <c r="Y44" s="157">
        <v>3</v>
      </c>
      <c r="Z44" s="157">
        <v>1</v>
      </c>
      <c r="AA44" s="157">
        <v>180</v>
      </c>
      <c r="AB44" s="157">
        <v>1</v>
      </c>
      <c r="AC44" s="157">
        <v>0</v>
      </c>
      <c r="AD44" s="157">
        <v>1</v>
      </c>
      <c r="AE44" s="157">
        <v>1</v>
      </c>
      <c r="AF44" s="157">
        <v>1</v>
      </c>
      <c r="AG44" s="157">
        <v>1</v>
      </c>
      <c r="AH44" s="157">
        <v>1</v>
      </c>
      <c r="AI44" s="93">
        <f t="shared" si="5"/>
        <v>27</v>
      </c>
      <c r="AJ44" s="93">
        <f t="shared" si="6"/>
        <v>1</v>
      </c>
      <c r="AK44" s="93">
        <f t="shared" si="7"/>
        <v>180</v>
      </c>
      <c r="AL44" s="93">
        <f t="shared" si="2"/>
        <v>8</v>
      </c>
      <c r="AM44" s="93">
        <f t="shared" si="2"/>
        <v>8</v>
      </c>
      <c r="AN44" s="93">
        <f t="shared" si="8"/>
        <v>1</v>
      </c>
      <c r="AO44" s="93">
        <f t="shared" si="0"/>
        <v>1</v>
      </c>
      <c r="AP44" s="93">
        <f t="shared" si="1"/>
        <v>1</v>
      </c>
      <c r="AQ44" s="119">
        <f t="shared" si="3"/>
        <v>1</v>
      </c>
      <c r="AR44" s="120">
        <f t="shared" si="4"/>
        <v>1</v>
      </c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</row>
    <row r="45" spans="1:57" ht="15" customHeight="1">
      <c r="A45" s="163" t="s">
        <v>95</v>
      </c>
      <c r="B45" s="161" t="s">
        <v>96</v>
      </c>
      <c r="C45" s="160" t="s">
        <v>85</v>
      </c>
      <c r="D45" s="159" t="s">
        <v>86</v>
      </c>
      <c r="E45" s="158" t="s">
        <v>18</v>
      </c>
      <c r="F45" s="157">
        <v>0</v>
      </c>
      <c r="G45" s="157">
        <v>1</v>
      </c>
      <c r="H45" s="157">
        <v>1</v>
      </c>
      <c r="I45" s="157">
        <v>3</v>
      </c>
      <c r="J45" s="157">
        <v>7</v>
      </c>
      <c r="K45" s="157">
        <v>1</v>
      </c>
      <c r="L45" s="157">
        <v>1</v>
      </c>
      <c r="M45" s="157">
        <v>1</v>
      </c>
      <c r="N45" s="157">
        <v>1</v>
      </c>
      <c r="O45" s="176">
        <v>1</v>
      </c>
      <c r="P45" s="176">
        <v>1</v>
      </c>
      <c r="Q45" s="157">
        <v>1</v>
      </c>
      <c r="R45" s="157">
        <v>8</v>
      </c>
      <c r="S45" s="157">
        <v>8</v>
      </c>
      <c r="T45" s="157">
        <v>11</v>
      </c>
      <c r="U45" s="157">
        <v>1</v>
      </c>
      <c r="V45" s="157">
        <v>1</v>
      </c>
      <c r="W45" s="157">
        <v>1</v>
      </c>
      <c r="X45" s="157">
        <v>2</v>
      </c>
      <c r="Y45" s="157">
        <v>2</v>
      </c>
      <c r="Z45" s="157">
        <v>1</v>
      </c>
      <c r="AA45" s="157">
        <v>179</v>
      </c>
      <c r="AB45" s="157">
        <v>1</v>
      </c>
      <c r="AC45" s="157">
        <v>0</v>
      </c>
      <c r="AD45" s="157">
        <v>1</v>
      </c>
      <c r="AE45" s="157">
        <v>1</v>
      </c>
      <c r="AF45" s="157">
        <v>1</v>
      </c>
      <c r="AG45" s="157">
        <v>1</v>
      </c>
      <c r="AH45" s="157">
        <v>1</v>
      </c>
      <c r="AI45" s="93">
        <f t="shared" si="5"/>
        <v>27</v>
      </c>
      <c r="AJ45" s="93">
        <f t="shared" si="6"/>
        <v>1</v>
      </c>
      <c r="AK45" s="93">
        <f t="shared" si="7"/>
        <v>179</v>
      </c>
      <c r="AL45" s="93">
        <f t="shared" si="2"/>
        <v>8</v>
      </c>
      <c r="AM45" s="93">
        <f t="shared" si="2"/>
        <v>8</v>
      </c>
      <c r="AN45" s="93">
        <f t="shared" si="8"/>
        <v>1</v>
      </c>
      <c r="AO45" s="93">
        <f t="shared" si="0"/>
        <v>1</v>
      </c>
      <c r="AP45" s="93">
        <f t="shared" si="1"/>
        <v>1</v>
      </c>
      <c r="AQ45" s="119">
        <f t="shared" si="3"/>
        <v>1</v>
      </c>
      <c r="AR45" s="120">
        <f t="shared" si="4"/>
        <v>1</v>
      </c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</row>
    <row r="46" spans="1:57" ht="15" customHeight="1">
      <c r="A46" s="163" t="s">
        <v>97</v>
      </c>
      <c r="B46" s="161" t="s">
        <v>98</v>
      </c>
      <c r="C46" s="160" t="s">
        <v>85</v>
      </c>
      <c r="D46" s="159" t="s">
        <v>86</v>
      </c>
      <c r="E46" s="158" t="s">
        <v>18</v>
      </c>
      <c r="F46" s="157">
        <v>0</v>
      </c>
      <c r="G46" s="157">
        <v>1</v>
      </c>
      <c r="H46" s="157">
        <v>1</v>
      </c>
      <c r="I46" s="157">
        <v>5</v>
      </c>
      <c r="J46" s="157">
        <v>9</v>
      </c>
      <c r="K46" s="157">
        <v>1</v>
      </c>
      <c r="L46" s="157">
        <v>1</v>
      </c>
      <c r="M46" s="157">
        <v>1</v>
      </c>
      <c r="N46" s="157">
        <v>1</v>
      </c>
      <c r="O46" s="176">
        <v>1</v>
      </c>
      <c r="P46" s="176">
        <v>1</v>
      </c>
      <c r="Q46" s="157">
        <v>1</v>
      </c>
      <c r="R46" s="157">
        <v>8</v>
      </c>
      <c r="S46" s="157">
        <v>8</v>
      </c>
      <c r="T46" s="157">
        <v>10</v>
      </c>
      <c r="U46" s="157">
        <v>1</v>
      </c>
      <c r="V46" s="157">
        <v>1</v>
      </c>
      <c r="W46" s="157">
        <v>1</v>
      </c>
      <c r="X46" s="157">
        <v>2</v>
      </c>
      <c r="Y46" s="157">
        <v>2</v>
      </c>
      <c r="Z46" s="157">
        <v>1</v>
      </c>
      <c r="AA46" s="157">
        <v>180</v>
      </c>
      <c r="AB46" s="157">
        <v>1</v>
      </c>
      <c r="AC46" s="157">
        <v>0</v>
      </c>
      <c r="AD46" s="157">
        <v>1</v>
      </c>
      <c r="AE46" s="157">
        <v>1</v>
      </c>
      <c r="AF46" s="157">
        <v>1</v>
      </c>
      <c r="AG46" s="157">
        <v>1</v>
      </c>
      <c r="AH46" s="157">
        <v>1</v>
      </c>
      <c r="AI46" s="93">
        <f t="shared" si="5"/>
        <v>27</v>
      </c>
      <c r="AJ46" s="93">
        <f t="shared" si="6"/>
        <v>1</v>
      </c>
      <c r="AK46" s="93">
        <f t="shared" si="7"/>
        <v>180</v>
      </c>
      <c r="AL46" s="93">
        <f t="shared" si="2"/>
        <v>8</v>
      </c>
      <c r="AM46" s="93">
        <f t="shared" si="2"/>
        <v>8</v>
      </c>
      <c r="AN46" s="93">
        <f t="shared" si="8"/>
        <v>1</v>
      </c>
      <c r="AO46" s="93">
        <f t="shared" si="0"/>
        <v>1</v>
      </c>
      <c r="AP46" s="93">
        <f t="shared" si="1"/>
        <v>1</v>
      </c>
      <c r="AQ46" s="119">
        <f t="shared" si="3"/>
        <v>1</v>
      </c>
      <c r="AR46" s="120">
        <f t="shared" si="4"/>
        <v>1</v>
      </c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</row>
    <row r="47" spans="1:57" ht="15" customHeight="1">
      <c r="A47" s="163" t="s">
        <v>99</v>
      </c>
      <c r="B47" s="161" t="s">
        <v>100</v>
      </c>
      <c r="C47" s="160" t="s">
        <v>85</v>
      </c>
      <c r="D47" s="159" t="s">
        <v>86</v>
      </c>
      <c r="E47" s="158" t="s">
        <v>18</v>
      </c>
      <c r="F47" s="157">
        <v>0</v>
      </c>
      <c r="G47" s="157">
        <v>1</v>
      </c>
      <c r="H47" s="157">
        <v>1</v>
      </c>
      <c r="I47" s="157">
        <v>3</v>
      </c>
      <c r="J47" s="157">
        <v>7</v>
      </c>
      <c r="K47" s="157">
        <v>1</v>
      </c>
      <c r="L47" s="157">
        <v>1</v>
      </c>
      <c r="M47" s="157">
        <v>1</v>
      </c>
      <c r="N47" s="157">
        <v>1</v>
      </c>
      <c r="O47" s="176">
        <v>1</v>
      </c>
      <c r="P47" s="176">
        <v>1</v>
      </c>
      <c r="Q47" s="157">
        <v>1</v>
      </c>
      <c r="R47" s="157">
        <v>8</v>
      </c>
      <c r="S47" s="157">
        <v>8</v>
      </c>
      <c r="T47" s="157">
        <v>9</v>
      </c>
      <c r="U47" s="157">
        <v>1</v>
      </c>
      <c r="V47" s="157">
        <v>1</v>
      </c>
      <c r="W47" s="157">
        <v>1</v>
      </c>
      <c r="X47" s="157">
        <v>2</v>
      </c>
      <c r="Y47" s="157">
        <v>2</v>
      </c>
      <c r="Z47" s="157">
        <v>1</v>
      </c>
      <c r="AA47" s="157">
        <v>180</v>
      </c>
      <c r="AB47" s="157">
        <v>1</v>
      </c>
      <c r="AC47" s="157">
        <v>0</v>
      </c>
      <c r="AD47" s="157">
        <v>1</v>
      </c>
      <c r="AE47" s="157">
        <v>1</v>
      </c>
      <c r="AF47" s="157">
        <v>1</v>
      </c>
      <c r="AG47" s="157">
        <v>1</v>
      </c>
      <c r="AH47" s="157">
        <v>1</v>
      </c>
      <c r="AI47" s="93">
        <f t="shared" si="5"/>
        <v>27</v>
      </c>
      <c r="AJ47" s="93">
        <f t="shared" si="6"/>
        <v>1</v>
      </c>
      <c r="AK47" s="93">
        <f t="shared" si="7"/>
        <v>180</v>
      </c>
      <c r="AL47" s="93">
        <f t="shared" si="2"/>
        <v>8</v>
      </c>
      <c r="AM47" s="93">
        <f t="shared" si="2"/>
        <v>8</v>
      </c>
      <c r="AN47" s="93">
        <f t="shared" si="8"/>
        <v>1</v>
      </c>
      <c r="AO47" s="93">
        <f t="shared" si="0"/>
        <v>1</v>
      </c>
      <c r="AP47" s="93">
        <f t="shared" si="1"/>
        <v>1</v>
      </c>
      <c r="AQ47" s="119">
        <f t="shared" si="3"/>
        <v>1</v>
      </c>
      <c r="AR47" s="120">
        <f t="shared" si="4"/>
        <v>1</v>
      </c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</row>
    <row r="48" spans="1:57" ht="15" customHeight="1">
      <c r="A48" s="163" t="s">
        <v>101</v>
      </c>
      <c r="B48" s="161" t="s">
        <v>102</v>
      </c>
      <c r="C48" s="160" t="s">
        <v>85</v>
      </c>
      <c r="D48" s="159" t="s">
        <v>86</v>
      </c>
      <c r="E48" s="158" t="s">
        <v>18</v>
      </c>
      <c r="F48" s="157">
        <v>0</v>
      </c>
      <c r="G48" s="157">
        <v>1</v>
      </c>
      <c r="H48" s="157">
        <v>1</v>
      </c>
      <c r="I48" s="157">
        <v>4</v>
      </c>
      <c r="J48" s="157">
        <v>6</v>
      </c>
      <c r="K48" s="157">
        <v>1</v>
      </c>
      <c r="L48" s="157">
        <v>1</v>
      </c>
      <c r="M48" s="157">
        <v>1</v>
      </c>
      <c r="N48" s="157">
        <v>1</v>
      </c>
      <c r="O48" s="176">
        <v>1</v>
      </c>
      <c r="P48" s="176">
        <v>1</v>
      </c>
      <c r="Q48" s="157">
        <v>1</v>
      </c>
      <c r="R48" s="157">
        <v>8</v>
      </c>
      <c r="S48" s="157">
        <v>8</v>
      </c>
      <c r="T48" s="157">
        <v>10</v>
      </c>
      <c r="U48" s="157">
        <v>1</v>
      </c>
      <c r="V48" s="157">
        <v>1</v>
      </c>
      <c r="W48" s="157">
        <v>1</v>
      </c>
      <c r="X48" s="157">
        <v>2</v>
      </c>
      <c r="Y48" s="157">
        <v>2</v>
      </c>
      <c r="Z48" s="157">
        <v>1</v>
      </c>
      <c r="AA48" s="157">
        <v>180</v>
      </c>
      <c r="AB48" s="157">
        <v>1</v>
      </c>
      <c r="AC48" s="157">
        <v>0</v>
      </c>
      <c r="AD48" s="157">
        <v>1</v>
      </c>
      <c r="AE48" s="157">
        <v>1</v>
      </c>
      <c r="AF48" s="157">
        <v>1</v>
      </c>
      <c r="AG48" s="157">
        <v>1</v>
      </c>
      <c r="AH48" s="157">
        <v>1</v>
      </c>
      <c r="AI48" s="93">
        <f t="shared" si="5"/>
        <v>27</v>
      </c>
      <c r="AJ48" s="93">
        <f t="shared" si="6"/>
        <v>1</v>
      </c>
      <c r="AK48" s="93">
        <f t="shared" si="7"/>
        <v>180</v>
      </c>
      <c r="AL48" s="93">
        <f t="shared" si="2"/>
        <v>8</v>
      </c>
      <c r="AM48" s="93">
        <f t="shared" si="2"/>
        <v>8</v>
      </c>
      <c r="AN48" s="93">
        <f t="shared" si="8"/>
        <v>1</v>
      </c>
      <c r="AO48" s="93">
        <f t="shared" si="0"/>
        <v>1</v>
      </c>
      <c r="AP48" s="93">
        <f t="shared" si="1"/>
        <v>1</v>
      </c>
      <c r="AQ48" s="119">
        <f t="shared" si="3"/>
        <v>1</v>
      </c>
      <c r="AR48" s="120">
        <f t="shared" si="4"/>
        <v>1</v>
      </c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</row>
    <row r="49" spans="1:57" ht="15" customHeight="1">
      <c r="A49" s="163" t="s">
        <v>103</v>
      </c>
      <c r="B49" s="161" t="s">
        <v>104</v>
      </c>
      <c r="C49" s="160" t="s">
        <v>85</v>
      </c>
      <c r="D49" s="159" t="s">
        <v>86</v>
      </c>
      <c r="E49" s="158" t="s">
        <v>18</v>
      </c>
      <c r="F49" s="157">
        <v>0</v>
      </c>
      <c r="G49" s="157">
        <v>1</v>
      </c>
      <c r="H49" s="157">
        <v>1</v>
      </c>
      <c r="I49" s="157">
        <v>3</v>
      </c>
      <c r="J49" s="157">
        <v>13</v>
      </c>
      <c r="K49" s="157">
        <v>1</v>
      </c>
      <c r="L49" s="157">
        <v>1</v>
      </c>
      <c r="M49" s="157">
        <v>1</v>
      </c>
      <c r="N49" s="157">
        <v>1</v>
      </c>
      <c r="O49" s="176">
        <v>1</v>
      </c>
      <c r="P49" s="176">
        <v>1</v>
      </c>
      <c r="Q49" s="157">
        <v>1</v>
      </c>
      <c r="R49" s="157">
        <v>8</v>
      </c>
      <c r="S49" s="157">
        <v>8</v>
      </c>
      <c r="T49" s="157">
        <v>10</v>
      </c>
      <c r="U49" s="157">
        <v>1</v>
      </c>
      <c r="V49" s="157">
        <v>1</v>
      </c>
      <c r="W49" s="157">
        <v>1</v>
      </c>
      <c r="X49" s="157">
        <v>2</v>
      </c>
      <c r="Y49" s="157">
        <v>3</v>
      </c>
      <c r="Z49" s="157">
        <v>1</v>
      </c>
      <c r="AA49" s="157">
        <v>180</v>
      </c>
      <c r="AB49" s="157">
        <v>1</v>
      </c>
      <c r="AC49" s="157">
        <v>0</v>
      </c>
      <c r="AD49" s="157">
        <v>1</v>
      </c>
      <c r="AE49" s="157">
        <v>1</v>
      </c>
      <c r="AF49" s="157">
        <v>1</v>
      </c>
      <c r="AG49" s="157">
        <v>1</v>
      </c>
      <c r="AH49" s="157">
        <v>1</v>
      </c>
      <c r="AI49" s="93">
        <f t="shared" si="5"/>
        <v>27</v>
      </c>
      <c r="AJ49" s="93">
        <f t="shared" si="6"/>
        <v>1</v>
      </c>
      <c r="AK49" s="93">
        <f t="shared" si="7"/>
        <v>180</v>
      </c>
      <c r="AL49" s="93">
        <f t="shared" si="2"/>
        <v>8</v>
      </c>
      <c r="AM49" s="93">
        <f t="shared" si="2"/>
        <v>8</v>
      </c>
      <c r="AN49" s="93">
        <f t="shared" si="8"/>
        <v>1</v>
      </c>
      <c r="AO49" s="93">
        <f t="shared" si="0"/>
        <v>1</v>
      </c>
      <c r="AP49" s="93">
        <f t="shared" si="1"/>
        <v>1</v>
      </c>
      <c r="AQ49" s="119">
        <f t="shared" si="3"/>
        <v>1</v>
      </c>
      <c r="AR49" s="120">
        <f t="shared" si="4"/>
        <v>1</v>
      </c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</row>
    <row r="50" spans="1:57" s="171" customFormat="1" ht="15" customHeight="1">
      <c r="A50" s="167" t="s">
        <v>105</v>
      </c>
      <c r="B50" s="168" t="s">
        <v>106</v>
      </c>
      <c r="C50" s="160"/>
      <c r="D50" s="159"/>
      <c r="E50" s="158" t="s">
        <v>18</v>
      </c>
      <c r="F50" s="169">
        <v>0</v>
      </c>
      <c r="G50" s="169">
        <v>2</v>
      </c>
      <c r="H50" s="169">
        <v>1</v>
      </c>
      <c r="I50" s="169">
        <v>16</v>
      </c>
      <c r="J50" s="169">
        <v>15</v>
      </c>
      <c r="K50" s="169">
        <v>1</v>
      </c>
      <c r="L50" s="169">
        <v>1</v>
      </c>
      <c r="M50" s="169">
        <v>1</v>
      </c>
      <c r="N50" s="169">
        <v>1</v>
      </c>
      <c r="O50" s="177">
        <v>1</v>
      </c>
      <c r="P50" s="177">
        <v>1</v>
      </c>
      <c r="Q50" s="169">
        <v>1</v>
      </c>
      <c r="R50" s="169">
        <v>8</v>
      </c>
      <c r="S50" s="169">
        <v>8</v>
      </c>
      <c r="T50" s="169">
        <v>12</v>
      </c>
      <c r="U50" s="169">
        <v>1</v>
      </c>
      <c r="V50" s="169">
        <v>1</v>
      </c>
      <c r="W50" s="169">
        <v>1</v>
      </c>
      <c r="X50" s="169">
        <v>2</v>
      </c>
      <c r="Y50" s="169">
        <v>1</v>
      </c>
      <c r="Z50" s="169">
        <v>1</v>
      </c>
      <c r="AA50" s="169">
        <v>182</v>
      </c>
      <c r="AB50" s="169">
        <v>1</v>
      </c>
      <c r="AC50" s="169">
        <v>0</v>
      </c>
      <c r="AD50" s="169">
        <v>6</v>
      </c>
      <c r="AE50" s="169">
        <v>1</v>
      </c>
      <c r="AF50" s="169">
        <v>1</v>
      </c>
      <c r="AG50" s="169">
        <v>1</v>
      </c>
      <c r="AH50" s="169">
        <v>1</v>
      </c>
      <c r="AI50" s="89">
        <f t="shared" si="5"/>
        <v>27</v>
      </c>
      <c r="AJ50" s="89">
        <f t="shared" si="6"/>
        <v>1</v>
      </c>
      <c r="AK50" s="89">
        <f t="shared" si="7"/>
        <v>182</v>
      </c>
      <c r="AL50" s="89">
        <f t="shared" si="2"/>
        <v>8</v>
      </c>
      <c r="AM50" s="89">
        <f t="shared" si="2"/>
        <v>8</v>
      </c>
      <c r="AN50" s="89">
        <f t="shared" si="8"/>
        <v>1</v>
      </c>
      <c r="AO50" s="89">
        <f t="shared" si="0"/>
        <v>1</v>
      </c>
      <c r="AP50" s="89">
        <f t="shared" si="1"/>
        <v>1</v>
      </c>
      <c r="AQ50" s="118">
        <f t="shared" si="3"/>
        <v>1</v>
      </c>
      <c r="AR50" s="94">
        <f t="shared" si="4"/>
        <v>1</v>
      </c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</row>
    <row r="51" spans="1:57" ht="15" customHeight="1">
      <c r="A51" s="163" t="s">
        <v>107</v>
      </c>
      <c r="B51" s="161" t="s">
        <v>108</v>
      </c>
      <c r="C51" s="160" t="s">
        <v>105</v>
      </c>
      <c r="D51" s="159" t="s">
        <v>106</v>
      </c>
      <c r="E51" s="158" t="s">
        <v>18</v>
      </c>
      <c r="F51" s="157">
        <v>0</v>
      </c>
      <c r="G51" s="157">
        <v>1</v>
      </c>
      <c r="H51" s="157">
        <v>1</v>
      </c>
      <c r="I51" s="157">
        <v>1</v>
      </c>
      <c r="J51" s="157">
        <v>2</v>
      </c>
      <c r="K51" s="157">
        <v>1</v>
      </c>
      <c r="L51" s="157">
        <v>1</v>
      </c>
      <c r="M51" s="157">
        <v>1</v>
      </c>
      <c r="N51" s="157">
        <v>1</v>
      </c>
      <c r="O51" s="176">
        <v>1</v>
      </c>
      <c r="P51" s="176">
        <v>1</v>
      </c>
      <c r="Q51" s="157">
        <v>1</v>
      </c>
      <c r="R51" s="157">
        <v>8</v>
      </c>
      <c r="S51" s="157">
        <v>8</v>
      </c>
      <c r="T51" s="157">
        <v>11</v>
      </c>
      <c r="U51" s="157">
        <v>1</v>
      </c>
      <c r="V51" s="157">
        <v>1</v>
      </c>
      <c r="W51" s="157">
        <v>1</v>
      </c>
      <c r="X51" s="157">
        <v>2</v>
      </c>
      <c r="Y51" s="157">
        <v>1</v>
      </c>
      <c r="Z51" s="157">
        <v>1</v>
      </c>
      <c r="AA51" s="157">
        <v>182</v>
      </c>
      <c r="AB51" s="157">
        <v>1</v>
      </c>
      <c r="AC51" s="157">
        <v>0</v>
      </c>
      <c r="AD51" s="157">
        <v>6</v>
      </c>
      <c r="AE51" s="157">
        <v>1</v>
      </c>
      <c r="AF51" s="157">
        <v>1</v>
      </c>
      <c r="AG51" s="157">
        <v>1</v>
      </c>
      <c r="AH51" s="157">
        <v>1</v>
      </c>
      <c r="AI51" s="93">
        <f t="shared" si="5"/>
        <v>27</v>
      </c>
      <c r="AJ51" s="93">
        <f t="shared" si="6"/>
        <v>1</v>
      </c>
      <c r="AK51" s="93">
        <f t="shared" si="7"/>
        <v>182</v>
      </c>
      <c r="AL51" s="93">
        <f t="shared" si="2"/>
        <v>8</v>
      </c>
      <c r="AM51" s="93">
        <f t="shared" si="2"/>
        <v>8</v>
      </c>
      <c r="AN51" s="93">
        <f t="shared" si="8"/>
        <v>1</v>
      </c>
      <c r="AO51" s="93">
        <f t="shared" si="0"/>
        <v>1</v>
      </c>
      <c r="AP51" s="93">
        <f t="shared" si="1"/>
        <v>1</v>
      </c>
      <c r="AQ51" s="119">
        <f t="shared" si="3"/>
        <v>1</v>
      </c>
      <c r="AR51" s="120">
        <f t="shared" si="4"/>
        <v>1</v>
      </c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</row>
    <row r="52" spans="1:57" ht="15" customHeight="1">
      <c r="A52" s="163" t="s">
        <v>109</v>
      </c>
      <c r="B52" s="161" t="s">
        <v>110</v>
      </c>
      <c r="C52" s="160" t="s">
        <v>105</v>
      </c>
      <c r="D52" s="159" t="s">
        <v>106</v>
      </c>
      <c r="E52" s="158" t="s">
        <v>18</v>
      </c>
      <c r="F52" s="157">
        <v>0</v>
      </c>
      <c r="G52" s="157">
        <v>1</v>
      </c>
      <c r="H52" s="157">
        <v>1</v>
      </c>
      <c r="I52" s="157">
        <v>1</v>
      </c>
      <c r="J52" s="157">
        <v>2</v>
      </c>
      <c r="K52" s="157">
        <v>1</v>
      </c>
      <c r="L52" s="157">
        <v>1</v>
      </c>
      <c r="M52" s="157">
        <v>1</v>
      </c>
      <c r="N52" s="157">
        <v>1</v>
      </c>
      <c r="O52" s="176">
        <v>1</v>
      </c>
      <c r="P52" s="176">
        <v>1</v>
      </c>
      <c r="Q52" s="157">
        <v>1</v>
      </c>
      <c r="R52" s="157">
        <v>8</v>
      </c>
      <c r="S52" s="157">
        <v>8</v>
      </c>
      <c r="T52" s="157">
        <v>10</v>
      </c>
      <c r="U52" s="157">
        <v>1</v>
      </c>
      <c r="V52" s="157">
        <v>1</v>
      </c>
      <c r="W52" s="157">
        <v>1</v>
      </c>
      <c r="X52" s="157">
        <v>2</v>
      </c>
      <c r="Y52" s="157">
        <v>1</v>
      </c>
      <c r="Z52" s="157">
        <v>1</v>
      </c>
      <c r="AA52" s="157">
        <v>182</v>
      </c>
      <c r="AB52" s="157">
        <v>1</v>
      </c>
      <c r="AC52" s="157">
        <v>0</v>
      </c>
      <c r="AD52" s="157">
        <v>5</v>
      </c>
      <c r="AE52" s="157">
        <v>1</v>
      </c>
      <c r="AF52" s="157">
        <v>1</v>
      </c>
      <c r="AG52" s="157">
        <v>1</v>
      </c>
      <c r="AH52" s="157">
        <v>1</v>
      </c>
      <c r="AI52" s="93">
        <f t="shared" si="5"/>
        <v>27</v>
      </c>
      <c r="AJ52" s="93">
        <f t="shared" si="6"/>
        <v>1</v>
      </c>
      <c r="AK52" s="93">
        <f t="shared" si="7"/>
        <v>182</v>
      </c>
      <c r="AL52" s="93">
        <f t="shared" si="2"/>
        <v>8</v>
      </c>
      <c r="AM52" s="93">
        <f t="shared" si="2"/>
        <v>8</v>
      </c>
      <c r="AN52" s="93">
        <f t="shared" si="8"/>
        <v>1</v>
      </c>
      <c r="AO52" s="93">
        <f t="shared" si="0"/>
        <v>1</v>
      </c>
      <c r="AP52" s="93">
        <f t="shared" si="1"/>
        <v>1</v>
      </c>
      <c r="AQ52" s="119">
        <f t="shared" si="3"/>
        <v>1</v>
      </c>
      <c r="AR52" s="120">
        <f t="shared" si="4"/>
        <v>1</v>
      </c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</row>
    <row r="53" spans="1:57" ht="15" customHeight="1">
      <c r="A53" s="163" t="s">
        <v>111</v>
      </c>
      <c r="B53" s="161" t="s">
        <v>112</v>
      </c>
      <c r="C53" s="160" t="s">
        <v>105</v>
      </c>
      <c r="D53" s="159" t="s">
        <v>106</v>
      </c>
      <c r="E53" s="158" t="s">
        <v>18</v>
      </c>
      <c r="F53" s="157">
        <v>0</v>
      </c>
      <c r="G53" s="157">
        <v>1</v>
      </c>
      <c r="H53" s="157">
        <v>1</v>
      </c>
      <c r="I53" s="157">
        <v>1</v>
      </c>
      <c r="J53" s="157">
        <v>2</v>
      </c>
      <c r="K53" s="157">
        <v>1</v>
      </c>
      <c r="L53" s="157">
        <v>1</v>
      </c>
      <c r="M53" s="157">
        <v>1</v>
      </c>
      <c r="N53" s="157">
        <v>1</v>
      </c>
      <c r="O53" s="176">
        <v>1</v>
      </c>
      <c r="P53" s="176">
        <v>1</v>
      </c>
      <c r="Q53" s="157">
        <v>1</v>
      </c>
      <c r="R53" s="157">
        <v>8</v>
      </c>
      <c r="S53" s="157">
        <v>8</v>
      </c>
      <c r="T53" s="157">
        <v>9</v>
      </c>
      <c r="U53" s="157">
        <v>1</v>
      </c>
      <c r="V53" s="157">
        <v>1</v>
      </c>
      <c r="W53" s="157">
        <v>1</v>
      </c>
      <c r="X53" s="157">
        <v>2</v>
      </c>
      <c r="Y53" s="157">
        <v>1</v>
      </c>
      <c r="Z53" s="157">
        <v>1</v>
      </c>
      <c r="AA53" s="157">
        <v>183</v>
      </c>
      <c r="AB53" s="157">
        <v>1</v>
      </c>
      <c r="AC53" s="157">
        <v>0</v>
      </c>
      <c r="AD53" s="157">
        <v>4</v>
      </c>
      <c r="AE53" s="157">
        <v>1</v>
      </c>
      <c r="AF53" s="157">
        <v>1</v>
      </c>
      <c r="AG53" s="157">
        <v>1</v>
      </c>
      <c r="AH53" s="157">
        <v>1</v>
      </c>
      <c r="AI53" s="93">
        <f t="shared" si="5"/>
        <v>27</v>
      </c>
      <c r="AJ53" s="93">
        <f t="shared" si="6"/>
        <v>1</v>
      </c>
      <c r="AK53" s="93">
        <f t="shared" si="7"/>
        <v>183</v>
      </c>
      <c r="AL53" s="93">
        <f t="shared" si="2"/>
        <v>8</v>
      </c>
      <c r="AM53" s="93">
        <f t="shared" si="2"/>
        <v>8</v>
      </c>
      <c r="AN53" s="93">
        <f t="shared" si="8"/>
        <v>1</v>
      </c>
      <c r="AO53" s="93">
        <f t="shared" si="0"/>
        <v>1</v>
      </c>
      <c r="AP53" s="93">
        <f t="shared" si="1"/>
        <v>1</v>
      </c>
      <c r="AQ53" s="119">
        <f t="shared" si="3"/>
        <v>1</v>
      </c>
      <c r="AR53" s="120">
        <f t="shared" si="4"/>
        <v>1</v>
      </c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</row>
    <row r="54" spans="1:57" ht="15" customHeight="1">
      <c r="A54" s="163" t="s">
        <v>113</v>
      </c>
      <c r="B54" s="161" t="s">
        <v>114</v>
      </c>
      <c r="C54" s="160" t="s">
        <v>105</v>
      </c>
      <c r="D54" s="159" t="s">
        <v>106</v>
      </c>
      <c r="E54" s="158" t="s">
        <v>18</v>
      </c>
      <c r="F54" s="157">
        <v>0</v>
      </c>
      <c r="G54" s="157">
        <v>1</v>
      </c>
      <c r="H54" s="157">
        <v>1</v>
      </c>
      <c r="I54" s="157">
        <v>1</v>
      </c>
      <c r="J54" s="157">
        <v>2</v>
      </c>
      <c r="K54" s="157">
        <v>1</v>
      </c>
      <c r="L54" s="157">
        <v>1</v>
      </c>
      <c r="M54" s="157">
        <v>1</v>
      </c>
      <c r="N54" s="157">
        <v>1</v>
      </c>
      <c r="O54" s="176">
        <v>1</v>
      </c>
      <c r="P54" s="176">
        <v>1</v>
      </c>
      <c r="Q54" s="157">
        <v>1</v>
      </c>
      <c r="R54" s="157">
        <v>8</v>
      </c>
      <c r="S54" s="157">
        <v>8</v>
      </c>
      <c r="T54" s="157">
        <v>9</v>
      </c>
      <c r="U54" s="157">
        <v>1</v>
      </c>
      <c r="V54" s="157">
        <v>1</v>
      </c>
      <c r="W54" s="157">
        <v>1</v>
      </c>
      <c r="X54" s="157">
        <v>2</v>
      </c>
      <c r="Y54" s="157">
        <v>1</v>
      </c>
      <c r="Z54" s="157">
        <v>1</v>
      </c>
      <c r="AA54" s="157">
        <v>182</v>
      </c>
      <c r="AB54" s="157">
        <v>1</v>
      </c>
      <c r="AC54" s="157">
        <v>0</v>
      </c>
      <c r="AD54" s="157">
        <v>4</v>
      </c>
      <c r="AE54" s="157">
        <v>1</v>
      </c>
      <c r="AF54" s="157">
        <v>1</v>
      </c>
      <c r="AG54" s="157">
        <v>1</v>
      </c>
      <c r="AH54" s="157">
        <v>1</v>
      </c>
      <c r="AI54" s="93">
        <f t="shared" si="5"/>
        <v>27</v>
      </c>
      <c r="AJ54" s="93">
        <f t="shared" si="6"/>
        <v>1</v>
      </c>
      <c r="AK54" s="93">
        <f t="shared" si="7"/>
        <v>182</v>
      </c>
      <c r="AL54" s="93">
        <f t="shared" si="2"/>
        <v>8</v>
      </c>
      <c r="AM54" s="93">
        <f t="shared" si="2"/>
        <v>8</v>
      </c>
      <c r="AN54" s="93">
        <f t="shared" si="8"/>
        <v>1</v>
      </c>
      <c r="AO54" s="93">
        <f t="shared" si="0"/>
        <v>1</v>
      </c>
      <c r="AP54" s="93">
        <f t="shared" si="1"/>
        <v>1</v>
      </c>
      <c r="AQ54" s="119">
        <f t="shared" si="3"/>
        <v>1</v>
      </c>
      <c r="AR54" s="120">
        <f t="shared" si="4"/>
        <v>1</v>
      </c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</row>
    <row r="55" spans="1:57" ht="15" customHeight="1">
      <c r="A55" s="163" t="s">
        <v>115</v>
      </c>
      <c r="B55" s="161" t="s">
        <v>116</v>
      </c>
      <c r="C55" s="160" t="s">
        <v>105</v>
      </c>
      <c r="D55" s="159" t="s">
        <v>106</v>
      </c>
      <c r="E55" s="158" t="s">
        <v>18</v>
      </c>
      <c r="F55" s="157">
        <v>0</v>
      </c>
      <c r="G55" s="157">
        <v>1</v>
      </c>
      <c r="H55" s="157">
        <v>1</v>
      </c>
      <c r="I55" s="157">
        <v>2</v>
      </c>
      <c r="J55" s="157">
        <v>3</v>
      </c>
      <c r="K55" s="157">
        <v>1</v>
      </c>
      <c r="L55" s="157">
        <v>1</v>
      </c>
      <c r="M55" s="157">
        <v>1</v>
      </c>
      <c r="N55" s="157">
        <v>1</v>
      </c>
      <c r="O55" s="176">
        <v>1</v>
      </c>
      <c r="P55" s="176">
        <v>1</v>
      </c>
      <c r="Q55" s="157">
        <v>1</v>
      </c>
      <c r="R55" s="157">
        <v>8</v>
      </c>
      <c r="S55" s="157">
        <v>8</v>
      </c>
      <c r="T55" s="157">
        <v>10</v>
      </c>
      <c r="U55" s="157">
        <v>1</v>
      </c>
      <c r="V55" s="157">
        <v>1</v>
      </c>
      <c r="W55" s="157">
        <v>1</v>
      </c>
      <c r="X55" s="157">
        <v>2</v>
      </c>
      <c r="Y55" s="157">
        <v>1</v>
      </c>
      <c r="Z55" s="157">
        <v>1</v>
      </c>
      <c r="AA55" s="157">
        <v>182</v>
      </c>
      <c r="AB55" s="157">
        <v>1</v>
      </c>
      <c r="AC55" s="157">
        <v>0</v>
      </c>
      <c r="AD55" s="157">
        <v>5</v>
      </c>
      <c r="AE55" s="157">
        <v>1</v>
      </c>
      <c r="AF55" s="157">
        <v>1</v>
      </c>
      <c r="AG55" s="157">
        <v>1</v>
      </c>
      <c r="AH55" s="157">
        <v>1</v>
      </c>
      <c r="AI55" s="93">
        <f t="shared" si="5"/>
        <v>27</v>
      </c>
      <c r="AJ55" s="93">
        <f t="shared" si="6"/>
        <v>1</v>
      </c>
      <c r="AK55" s="93">
        <f t="shared" si="7"/>
        <v>182</v>
      </c>
      <c r="AL55" s="93">
        <f t="shared" si="2"/>
        <v>8</v>
      </c>
      <c r="AM55" s="93">
        <f t="shared" si="2"/>
        <v>8</v>
      </c>
      <c r="AN55" s="93">
        <f t="shared" si="8"/>
        <v>1</v>
      </c>
      <c r="AO55" s="93">
        <f t="shared" si="0"/>
        <v>1</v>
      </c>
      <c r="AP55" s="93">
        <f t="shared" si="1"/>
        <v>1</v>
      </c>
      <c r="AQ55" s="119">
        <f t="shared" si="3"/>
        <v>1</v>
      </c>
      <c r="AR55" s="120">
        <f t="shared" si="4"/>
        <v>1</v>
      </c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</row>
    <row r="56" spans="1:57" ht="15" customHeight="1">
      <c r="A56" s="163" t="s">
        <v>117</v>
      </c>
      <c r="B56" s="161" t="s">
        <v>118</v>
      </c>
      <c r="C56" s="160" t="s">
        <v>105</v>
      </c>
      <c r="D56" s="159" t="s">
        <v>106</v>
      </c>
      <c r="E56" s="158" t="s">
        <v>18</v>
      </c>
      <c r="F56" s="157">
        <v>0</v>
      </c>
      <c r="G56" s="157">
        <v>1</v>
      </c>
      <c r="H56" s="157">
        <v>1</v>
      </c>
      <c r="I56" s="157">
        <v>1</v>
      </c>
      <c r="J56" s="157">
        <v>2</v>
      </c>
      <c r="K56" s="157">
        <v>1</v>
      </c>
      <c r="L56" s="157">
        <v>1</v>
      </c>
      <c r="M56" s="157">
        <v>1</v>
      </c>
      <c r="N56" s="157">
        <v>1</v>
      </c>
      <c r="O56" s="176">
        <v>1</v>
      </c>
      <c r="P56" s="176">
        <v>1</v>
      </c>
      <c r="Q56" s="157">
        <v>1</v>
      </c>
      <c r="R56" s="157">
        <v>8</v>
      </c>
      <c r="S56" s="157">
        <v>8</v>
      </c>
      <c r="T56" s="157">
        <v>9</v>
      </c>
      <c r="U56" s="157">
        <v>1</v>
      </c>
      <c r="V56" s="157">
        <v>1</v>
      </c>
      <c r="W56" s="157">
        <v>1</v>
      </c>
      <c r="X56" s="157">
        <v>2</v>
      </c>
      <c r="Y56" s="157">
        <v>1</v>
      </c>
      <c r="Z56" s="157">
        <v>1</v>
      </c>
      <c r="AA56" s="157">
        <v>182</v>
      </c>
      <c r="AB56" s="157">
        <v>1</v>
      </c>
      <c r="AC56" s="157">
        <v>0</v>
      </c>
      <c r="AD56" s="157">
        <v>4</v>
      </c>
      <c r="AE56" s="157">
        <v>1</v>
      </c>
      <c r="AF56" s="157">
        <v>1</v>
      </c>
      <c r="AG56" s="157">
        <v>1</v>
      </c>
      <c r="AH56" s="157">
        <v>1</v>
      </c>
      <c r="AI56" s="93">
        <f t="shared" si="5"/>
        <v>27</v>
      </c>
      <c r="AJ56" s="93">
        <f t="shared" si="6"/>
        <v>1</v>
      </c>
      <c r="AK56" s="93">
        <f t="shared" si="7"/>
        <v>182</v>
      </c>
      <c r="AL56" s="93">
        <f t="shared" si="2"/>
        <v>8</v>
      </c>
      <c r="AM56" s="93">
        <f t="shared" si="2"/>
        <v>8</v>
      </c>
      <c r="AN56" s="93">
        <f t="shared" si="8"/>
        <v>1</v>
      </c>
      <c r="AO56" s="93">
        <f t="shared" si="0"/>
        <v>1</v>
      </c>
      <c r="AP56" s="93">
        <f t="shared" si="1"/>
        <v>1</v>
      </c>
      <c r="AQ56" s="119">
        <f t="shared" si="3"/>
        <v>1</v>
      </c>
      <c r="AR56" s="120">
        <f t="shared" si="4"/>
        <v>1</v>
      </c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</row>
    <row r="57" spans="1:57" ht="15" customHeight="1">
      <c r="A57" s="163" t="s">
        <v>119</v>
      </c>
      <c r="B57" s="161" t="s">
        <v>120</v>
      </c>
      <c r="C57" s="160" t="s">
        <v>105</v>
      </c>
      <c r="D57" s="159" t="s">
        <v>106</v>
      </c>
      <c r="E57" s="158" t="s">
        <v>18</v>
      </c>
      <c r="F57" s="157">
        <v>0</v>
      </c>
      <c r="G57" s="157">
        <v>1</v>
      </c>
      <c r="H57" s="157">
        <v>1</v>
      </c>
      <c r="I57" s="157">
        <v>1</v>
      </c>
      <c r="J57" s="157">
        <v>2</v>
      </c>
      <c r="K57" s="157">
        <v>1</v>
      </c>
      <c r="L57" s="157">
        <v>1</v>
      </c>
      <c r="M57" s="157">
        <v>1</v>
      </c>
      <c r="N57" s="157">
        <v>1</v>
      </c>
      <c r="O57" s="176">
        <v>1</v>
      </c>
      <c r="P57" s="176">
        <v>1</v>
      </c>
      <c r="Q57" s="157">
        <v>1</v>
      </c>
      <c r="R57" s="157">
        <v>8</v>
      </c>
      <c r="S57" s="157">
        <v>8</v>
      </c>
      <c r="T57" s="157">
        <v>10</v>
      </c>
      <c r="U57" s="157">
        <v>1</v>
      </c>
      <c r="V57" s="157">
        <v>1</v>
      </c>
      <c r="W57" s="157">
        <v>1</v>
      </c>
      <c r="X57" s="157">
        <v>2</v>
      </c>
      <c r="Y57" s="157">
        <v>1</v>
      </c>
      <c r="Z57" s="157">
        <v>1</v>
      </c>
      <c r="AA57" s="157">
        <v>182</v>
      </c>
      <c r="AB57" s="157">
        <v>1</v>
      </c>
      <c r="AC57" s="157">
        <v>0</v>
      </c>
      <c r="AD57" s="157">
        <v>5</v>
      </c>
      <c r="AE57" s="157">
        <v>1</v>
      </c>
      <c r="AF57" s="157">
        <v>1</v>
      </c>
      <c r="AG57" s="157">
        <v>1</v>
      </c>
      <c r="AH57" s="157">
        <v>1</v>
      </c>
      <c r="AI57" s="93">
        <f t="shared" si="5"/>
        <v>27</v>
      </c>
      <c r="AJ57" s="93">
        <f t="shared" si="6"/>
        <v>1</v>
      </c>
      <c r="AK57" s="93">
        <f t="shared" si="7"/>
        <v>182</v>
      </c>
      <c r="AL57" s="93">
        <f t="shared" si="2"/>
        <v>8</v>
      </c>
      <c r="AM57" s="93">
        <f t="shared" si="2"/>
        <v>8</v>
      </c>
      <c r="AN57" s="93">
        <f t="shared" si="8"/>
        <v>1</v>
      </c>
      <c r="AO57" s="93">
        <f t="shared" si="0"/>
        <v>1</v>
      </c>
      <c r="AP57" s="93">
        <f t="shared" si="1"/>
        <v>1</v>
      </c>
      <c r="AQ57" s="119">
        <f t="shared" si="3"/>
        <v>1</v>
      </c>
      <c r="AR57" s="120">
        <f t="shared" si="4"/>
        <v>1</v>
      </c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</row>
    <row r="58" spans="1:57" ht="15" customHeight="1">
      <c r="A58" s="163" t="s">
        <v>121</v>
      </c>
      <c r="B58" s="161" t="s">
        <v>122</v>
      </c>
      <c r="C58" s="160" t="s">
        <v>105</v>
      </c>
      <c r="D58" s="159" t="s">
        <v>106</v>
      </c>
      <c r="E58" s="158" t="s">
        <v>18</v>
      </c>
      <c r="F58" s="157">
        <v>0</v>
      </c>
      <c r="G58" s="157">
        <v>1</v>
      </c>
      <c r="H58" s="157">
        <v>1</v>
      </c>
      <c r="I58" s="157">
        <v>1</v>
      </c>
      <c r="J58" s="157">
        <v>3</v>
      </c>
      <c r="K58" s="157">
        <v>1</v>
      </c>
      <c r="L58" s="157">
        <v>1</v>
      </c>
      <c r="M58" s="157">
        <v>1</v>
      </c>
      <c r="N58" s="157">
        <v>1</v>
      </c>
      <c r="O58" s="176">
        <v>1</v>
      </c>
      <c r="P58" s="176">
        <v>1</v>
      </c>
      <c r="Q58" s="157">
        <v>1</v>
      </c>
      <c r="R58" s="157">
        <v>8</v>
      </c>
      <c r="S58" s="157">
        <v>8</v>
      </c>
      <c r="T58" s="157">
        <v>9</v>
      </c>
      <c r="U58" s="157">
        <v>1</v>
      </c>
      <c r="V58" s="157">
        <v>1</v>
      </c>
      <c r="W58" s="157">
        <v>1</v>
      </c>
      <c r="X58" s="157">
        <v>2</v>
      </c>
      <c r="Y58" s="157">
        <v>1</v>
      </c>
      <c r="Z58" s="157">
        <v>1</v>
      </c>
      <c r="AA58" s="157">
        <v>182</v>
      </c>
      <c r="AB58" s="157">
        <v>1</v>
      </c>
      <c r="AC58" s="157">
        <v>0</v>
      </c>
      <c r="AD58" s="157">
        <v>4</v>
      </c>
      <c r="AE58" s="157">
        <v>1</v>
      </c>
      <c r="AF58" s="157">
        <v>1</v>
      </c>
      <c r="AG58" s="157">
        <v>1</v>
      </c>
      <c r="AH58" s="157">
        <v>1</v>
      </c>
      <c r="AI58" s="93">
        <f t="shared" si="5"/>
        <v>27</v>
      </c>
      <c r="AJ58" s="93">
        <f t="shared" si="6"/>
        <v>1</v>
      </c>
      <c r="AK58" s="93">
        <f t="shared" si="7"/>
        <v>182</v>
      </c>
      <c r="AL58" s="93">
        <f t="shared" si="2"/>
        <v>8</v>
      </c>
      <c r="AM58" s="93">
        <f t="shared" si="2"/>
        <v>8</v>
      </c>
      <c r="AN58" s="93">
        <f t="shared" si="8"/>
        <v>1</v>
      </c>
      <c r="AO58" s="93">
        <f t="shared" si="0"/>
        <v>1</v>
      </c>
      <c r="AP58" s="93">
        <f t="shared" si="1"/>
        <v>1</v>
      </c>
      <c r="AQ58" s="119">
        <f t="shared" si="3"/>
        <v>1</v>
      </c>
      <c r="AR58" s="120">
        <f t="shared" si="4"/>
        <v>1</v>
      </c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</row>
    <row r="59" spans="1:57" ht="15" customHeight="1">
      <c r="A59" s="163" t="s">
        <v>123</v>
      </c>
      <c r="B59" s="161" t="s">
        <v>124</v>
      </c>
      <c r="C59" s="160" t="s">
        <v>105</v>
      </c>
      <c r="D59" s="159" t="s">
        <v>106</v>
      </c>
      <c r="E59" s="158" t="s">
        <v>18</v>
      </c>
      <c r="F59" s="157">
        <v>0</v>
      </c>
      <c r="G59" s="157">
        <v>1</v>
      </c>
      <c r="H59" s="157">
        <v>1</v>
      </c>
      <c r="I59" s="157">
        <v>1</v>
      </c>
      <c r="J59" s="157">
        <v>2</v>
      </c>
      <c r="K59" s="157">
        <v>1</v>
      </c>
      <c r="L59" s="157">
        <v>1</v>
      </c>
      <c r="M59" s="157">
        <v>1</v>
      </c>
      <c r="N59" s="157">
        <v>1</v>
      </c>
      <c r="O59" s="176">
        <v>1</v>
      </c>
      <c r="P59" s="176">
        <v>1</v>
      </c>
      <c r="Q59" s="157">
        <v>1</v>
      </c>
      <c r="R59" s="157">
        <v>8</v>
      </c>
      <c r="S59" s="157">
        <v>8</v>
      </c>
      <c r="T59" s="157">
        <v>9</v>
      </c>
      <c r="U59" s="157">
        <v>1</v>
      </c>
      <c r="V59" s="157">
        <v>1</v>
      </c>
      <c r="W59" s="157">
        <v>1</v>
      </c>
      <c r="X59" s="157">
        <v>2</v>
      </c>
      <c r="Y59" s="157">
        <v>1</v>
      </c>
      <c r="Z59" s="157">
        <v>1</v>
      </c>
      <c r="AA59" s="157">
        <v>182</v>
      </c>
      <c r="AB59" s="157">
        <v>1</v>
      </c>
      <c r="AC59" s="157">
        <v>0</v>
      </c>
      <c r="AD59" s="157">
        <v>4</v>
      </c>
      <c r="AE59" s="157">
        <v>1</v>
      </c>
      <c r="AF59" s="157">
        <v>1</v>
      </c>
      <c r="AG59" s="157">
        <v>1</v>
      </c>
      <c r="AH59" s="157">
        <v>1</v>
      </c>
      <c r="AI59" s="93">
        <f t="shared" si="5"/>
        <v>27</v>
      </c>
      <c r="AJ59" s="93">
        <f t="shared" si="6"/>
        <v>1</v>
      </c>
      <c r="AK59" s="93">
        <f t="shared" si="7"/>
        <v>182</v>
      </c>
      <c r="AL59" s="93">
        <f t="shared" si="2"/>
        <v>8</v>
      </c>
      <c r="AM59" s="93">
        <f t="shared" si="2"/>
        <v>8</v>
      </c>
      <c r="AN59" s="93">
        <f t="shared" si="8"/>
        <v>1</v>
      </c>
      <c r="AO59" s="93">
        <f t="shared" si="0"/>
        <v>1</v>
      </c>
      <c r="AP59" s="93">
        <f t="shared" si="1"/>
        <v>1</v>
      </c>
      <c r="AQ59" s="119">
        <f t="shared" si="3"/>
        <v>1</v>
      </c>
      <c r="AR59" s="120">
        <f t="shared" si="4"/>
        <v>1</v>
      </c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</row>
    <row r="60" spans="1:57" ht="15" customHeight="1">
      <c r="A60" s="163" t="s">
        <v>125</v>
      </c>
      <c r="B60" s="161" t="s">
        <v>126</v>
      </c>
      <c r="C60" s="160" t="s">
        <v>105</v>
      </c>
      <c r="D60" s="159" t="s">
        <v>106</v>
      </c>
      <c r="E60" s="158" t="s">
        <v>18</v>
      </c>
      <c r="F60" s="157">
        <v>0</v>
      </c>
      <c r="G60" s="157">
        <v>1</v>
      </c>
      <c r="H60" s="157">
        <v>1</v>
      </c>
      <c r="I60" s="157">
        <v>1</v>
      </c>
      <c r="J60" s="157">
        <v>2</v>
      </c>
      <c r="K60" s="157">
        <v>1</v>
      </c>
      <c r="L60" s="157">
        <v>1</v>
      </c>
      <c r="M60" s="157">
        <v>1</v>
      </c>
      <c r="N60" s="157">
        <v>1</v>
      </c>
      <c r="O60" s="176">
        <v>1</v>
      </c>
      <c r="P60" s="176">
        <v>1</v>
      </c>
      <c r="Q60" s="157">
        <v>1</v>
      </c>
      <c r="R60" s="157">
        <v>8</v>
      </c>
      <c r="S60" s="157">
        <v>8</v>
      </c>
      <c r="T60" s="157">
        <v>9</v>
      </c>
      <c r="U60" s="157">
        <v>1</v>
      </c>
      <c r="V60" s="157">
        <v>1</v>
      </c>
      <c r="W60" s="157">
        <v>1</v>
      </c>
      <c r="X60" s="157">
        <v>2</v>
      </c>
      <c r="Y60" s="157">
        <v>1</v>
      </c>
      <c r="Z60" s="157">
        <v>1</v>
      </c>
      <c r="AA60" s="157">
        <v>182</v>
      </c>
      <c r="AB60" s="157">
        <v>1</v>
      </c>
      <c r="AC60" s="157">
        <v>0</v>
      </c>
      <c r="AD60" s="157">
        <v>4</v>
      </c>
      <c r="AE60" s="157">
        <v>1</v>
      </c>
      <c r="AF60" s="157">
        <v>1</v>
      </c>
      <c r="AG60" s="157">
        <v>1</v>
      </c>
      <c r="AH60" s="157">
        <v>1</v>
      </c>
      <c r="AI60" s="93">
        <f t="shared" si="5"/>
        <v>27</v>
      </c>
      <c r="AJ60" s="93">
        <f t="shared" si="6"/>
        <v>1</v>
      </c>
      <c r="AK60" s="93">
        <f t="shared" si="7"/>
        <v>182</v>
      </c>
      <c r="AL60" s="93">
        <f t="shared" si="2"/>
        <v>8</v>
      </c>
      <c r="AM60" s="93">
        <f t="shared" si="2"/>
        <v>8</v>
      </c>
      <c r="AN60" s="93">
        <f t="shared" si="8"/>
        <v>1</v>
      </c>
      <c r="AO60" s="93">
        <f t="shared" si="0"/>
        <v>1</v>
      </c>
      <c r="AP60" s="93">
        <f t="shared" si="1"/>
        <v>1</v>
      </c>
      <c r="AQ60" s="119">
        <f t="shared" si="3"/>
        <v>1</v>
      </c>
      <c r="AR60" s="120">
        <f t="shared" si="4"/>
        <v>1</v>
      </c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</row>
    <row r="61" spans="1:57" ht="15" customHeight="1">
      <c r="A61" s="163" t="s">
        <v>127</v>
      </c>
      <c r="B61" s="161" t="s">
        <v>128</v>
      </c>
      <c r="C61" s="160" t="s">
        <v>105</v>
      </c>
      <c r="D61" s="159" t="s">
        <v>106</v>
      </c>
      <c r="E61" s="158" t="s">
        <v>18</v>
      </c>
      <c r="F61" s="157">
        <v>0</v>
      </c>
      <c r="G61" s="157">
        <v>1</v>
      </c>
      <c r="H61" s="157">
        <v>1</v>
      </c>
      <c r="I61" s="157">
        <v>2</v>
      </c>
      <c r="J61" s="157">
        <v>2</v>
      </c>
      <c r="K61" s="157">
        <v>1</v>
      </c>
      <c r="L61" s="157">
        <v>1</v>
      </c>
      <c r="M61" s="157">
        <v>1</v>
      </c>
      <c r="N61" s="157">
        <v>1</v>
      </c>
      <c r="O61" s="176">
        <v>1</v>
      </c>
      <c r="P61" s="176">
        <v>1</v>
      </c>
      <c r="Q61" s="157">
        <v>1</v>
      </c>
      <c r="R61" s="157">
        <v>8</v>
      </c>
      <c r="S61" s="157">
        <v>8</v>
      </c>
      <c r="T61" s="157">
        <v>10</v>
      </c>
      <c r="U61" s="157">
        <v>1</v>
      </c>
      <c r="V61" s="157">
        <v>1</v>
      </c>
      <c r="W61" s="157">
        <v>1</v>
      </c>
      <c r="X61" s="157">
        <v>2</v>
      </c>
      <c r="Y61" s="157">
        <v>1</v>
      </c>
      <c r="Z61" s="157">
        <v>1</v>
      </c>
      <c r="AA61" s="157">
        <v>182</v>
      </c>
      <c r="AB61" s="157">
        <v>1</v>
      </c>
      <c r="AC61" s="157">
        <v>0</v>
      </c>
      <c r="AD61" s="157">
        <v>4</v>
      </c>
      <c r="AE61" s="157">
        <v>1</v>
      </c>
      <c r="AF61" s="157">
        <v>1</v>
      </c>
      <c r="AG61" s="157">
        <v>1</v>
      </c>
      <c r="AH61" s="157">
        <v>1</v>
      </c>
      <c r="AI61" s="93">
        <f t="shared" si="5"/>
        <v>27</v>
      </c>
      <c r="AJ61" s="93">
        <f t="shared" si="6"/>
        <v>1</v>
      </c>
      <c r="AK61" s="93">
        <f t="shared" si="7"/>
        <v>182</v>
      </c>
      <c r="AL61" s="93">
        <f t="shared" si="2"/>
        <v>8</v>
      </c>
      <c r="AM61" s="93">
        <f t="shared" si="2"/>
        <v>8</v>
      </c>
      <c r="AN61" s="93">
        <f t="shared" si="8"/>
        <v>1</v>
      </c>
      <c r="AO61" s="93">
        <f t="shared" si="0"/>
        <v>1</v>
      </c>
      <c r="AP61" s="93">
        <f t="shared" si="1"/>
        <v>1</v>
      </c>
      <c r="AQ61" s="119">
        <f t="shared" si="3"/>
        <v>1</v>
      </c>
      <c r="AR61" s="120">
        <f t="shared" si="4"/>
        <v>1</v>
      </c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</row>
    <row r="62" spans="1:57" ht="15" customHeight="1">
      <c r="A62" s="163" t="s">
        <v>129</v>
      </c>
      <c r="B62" s="161" t="s">
        <v>130</v>
      </c>
      <c r="C62" s="160" t="s">
        <v>105</v>
      </c>
      <c r="D62" s="159" t="s">
        <v>106</v>
      </c>
      <c r="E62" s="158" t="s">
        <v>18</v>
      </c>
      <c r="F62" s="157">
        <v>0</v>
      </c>
      <c r="G62" s="157">
        <v>1</v>
      </c>
      <c r="H62" s="157">
        <v>1</v>
      </c>
      <c r="I62" s="157">
        <v>1</v>
      </c>
      <c r="J62" s="157">
        <v>2</v>
      </c>
      <c r="K62" s="157">
        <v>1</v>
      </c>
      <c r="L62" s="157">
        <v>1</v>
      </c>
      <c r="M62" s="157">
        <v>1</v>
      </c>
      <c r="N62" s="157">
        <v>1</v>
      </c>
      <c r="O62" s="176">
        <v>1</v>
      </c>
      <c r="P62" s="176">
        <v>1</v>
      </c>
      <c r="Q62" s="157">
        <v>1</v>
      </c>
      <c r="R62" s="157">
        <v>8</v>
      </c>
      <c r="S62" s="157">
        <v>8</v>
      </c>
      <c r="T62" s="157">
        <v>11</v>
      </c>
      <c r="U62" s="157">
        <v>1</v>
      </c>
      <c r="V62" s="157">
        <v>1</v>
      </c>
      <c r="W62" s="157">
        <v>1</v>
      </c>
      <c r="X62" s="157">
        <v>2</v>
      </c>
      <c r="Y62" s="157">
        <v>1</v>
      </c>
      <c r="Z62" s="157">
        <v>1</v>
      </c>
      <c r="AA62" s="157">
        <v>182</v>
      </c>
      <c r="AB62" s="157">
        <v>1</v>
      </c>
      <c r="AC62" s="157">
        <v>0</v>
      </c>
      <c r="AD62" s="157">
        <v>4</v>
      </c>
      <c r="AE62" s="157">
        <v>1</v>
      </c>
      <c r="AF62" s="157">
        <v>1</v>
      </c>
      <c r="AG62" s="157">
        <v>1</v>
      </c>
      <c r="AH62" s="157">
        <v>1</v>
      </c>
      <c r="AI62" s="93">
        <f t="shared" si="5"/>
        <v>27</v>
      </c>
      <c r="AJ62" s="93">
        <f t="shared" si="6"/>
        <v>1</v>
      </c>
      <c r="AK62" s="93">
        <f t="shared" si="7"/>
        <v>182</v>
      </c>
      <c r="AL62" s="93">
        <f t="shared" si="2"/>
        <v>8</v>
      </c>
      <c r="AM62" s="93">
        <f t="shared" si="2"/>
        <v>8</v>
      </c>
      <c r="AN62" s="93">
        <f t="shared" si="8"/>
        <v>1</v>
      </c>
      <c r="AO62" s="93">
        <f t="shared" si="0"/>
        <v>1</v>
      </c>
      <c r="AP62" s="93">
        <f t="shared" si="1"/>
        <v>1</v>
      </c>
      <c r="AQ62" s="119">
        <f t="shared" si="3"/>
        <v>1</v>
      </c>
      <c r="AR62" s="120">
        <f t="shared" si="4"/>
        <v>1</v>
      </c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</row>
    <row r="63" spans="1:57" ht="15" customHeight="1">
      <c r="A63" s="163" t="s">
        <v>131</v>
      </c>
      <c r="B63" s="161" t="s">
        <v>132</v>
      </c>
      <c r="C63" s="160" t="s">
        <v>105</v>
      </c>
      <c r="D63" s="159" t="s">
        <v>106</v>
      </c>
      <c r="E63" s="158" t="s">
        <v>18</v>
      </c>
      <c r="F63" s="157">
        <v>0</v>
      </c>
      <c r="G63" s="157">
        <v>1</v>
      </c>
      <c r="H63" s="157">
        <v>1</v>
      </c>
      <c r="I63" s="157">
        <v>1</v>
      </c>
      <c r="J63" s="157">
        <v>2</v>
      </c>
      <c r="K63" s="157">
        <v>1</v>
      </c>
      <c r="L63" s="157">
        <v>1</v>
      </c>
      <c r="M63" s="157">
        <v>1</v>
      </c>
      <c r="N63" s="157">
        <v>1</v>
      </c>
      <c r="O63" s="176">
        <v>1</v>
      </c>
      <c r="P63" s="176">
        <v>1</v>
      </c>
      <c r="Q63" s="157">
        <v>1</v>
      </c>
      <c r="R63" s="157">
        <v>8</v>
      </c>
      <c r="S63" s="157">
        <v>8</v>
      </c>
      <c r="T63" s="157">
        <v>11</v>
      </c>
      <c r="U63" s="157">
        <v>1</v>
      </c>
      <c r="V63" s="157">
        <v>1</v>
      </c>
      <c r="W63" s="157">
        <v>1</v>
      </c>
      <c r="X63" s="157">
        <v>2</v>
      </c>
      <c r="Y63" s="157">
        <v>1</v>
      </c>
      <c r="Z63" s="157">
        <v>1</v>
      </c>
      <c r="AA63" s="157">
        <v>182</v>
      </c>
      <c r="AB63" s="157">
        <v>1</v>
      </c>
      <c r="AC63" s="157">
        <v>0</v>
      </c>
      <c r="AD63" s="157">
        <v>4</v>
      </c>
      <c r="AE63" s="157">
        <v>1</v>
      </c>
      <c r="AF63" s="157">
        <v>1</v>
      </c>
      <c r="AG63" s="157">
        <v>1</v>
      </c>
      <c r="AH63" s="157">
        <v>1</v>
      </c>
      <c r="AI63" s="93">
        <f t="shared" si="5"/>
        <v>27</v>
      </c>
      <c r="AJ63" s="93">
        <f t="shared" si="6"/>
        <v>1</v>
      </c>
      <c r="AK63" s="93">
        <f t="shared" si="7"/>
        <v>182</v>
      </c>
      <c r="AL63" s="93">
        <f t="shared" si="2"/>
        <v>8</v>
      </c>
      <c r="AM63" s="93">
        <f t="shared" si="2"/>
        <v>8</v>
      </c>
      <c r="AN63" s="93">
        <f t="shared" si="8"/>
        <v>1</v>
      </c>
      <c r="AO63" s="93">
        <f t="shared" si="0"/>
        <v>1</v>
      </c>
      <c r="AP63" s="93">
        <f t="shared" si="1"/>
        <v>1</v>
      </c>
      <c r="AQ63" s="119">
        <f t="shared" si="3"/>
        <v>1</v>
      </c>
      <c r="AR63" s="120">
        <f t="shared" si="4"/>
        <v>1</v>
      </c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</row>
    <row r="64" spans="1:57" s="171" customFormat="1" ht="15" customHeight="1">
      <c r="A64" s="167" t="s">
        <v>133</v>
      </c>
      <c r="B64" s="168" t="s">
        <v>134</v>
      </c>
      <c r="C64" s="160"/>
      <c r="D64" s="159"/>
      <c r="E64" s="158" t="s">
        <v>18</v>
      </c>
      <c r="F64" s="169">
        <v>0</v>
      </c>
      <c r="G64" s="169">
        <v>2</v>
      </c>
      <c r="H64" s="169">
        <v>1</v>
      </c>
      <c r="I64" s="169">
        <v>8</v>
      </c>
      <c r="J64" s="169">
        <v>11</v>
      </c>
      <c r="K64" s="169">
        <v>1</v>
      </c>
      <c r="L64" s="169">
        <v>1</v>
      </c>
      <c r="M64" s="169">
        <v>1</v>
      </c>
      <c r="N64" s="169">
        <v>1</v>
      </c>
      <c r="O64" s="177">
        <v>1</v>
      </c>
      <c r="P64" s="177">
        <v>1</v>
      </c>
      <c r="Q64" s="169">
        <v>1</v>
      </c>
      <c r="R64" s="169">
        <v>8</v>
      </c>
      <c r="S64" s="169">
        <v>8</v>
      </c>
      <c r="T64" s="169">
        <v>18</v>
      </c>
      <c r="U64" s="169">
        <v>1</v>
      </c>
      <c r="V64" s="169">
        <v>1</v>
      </c>
      <c r="W64" s="169">
        <v>1</v>
      </c>
      <c r="X64" s="169">
        <v>0</v>
      </c>
      <c r="Y64" s="169">
        <v>1</v>
      </c>
      <c r="Z64" s="169">
        <v>1</v>
      </c>
      <c r="AA64" s="169">
        <v>181</v>
      </c>
      <c r="AB64" s="169">
        <v>1</v>
      </c>
      <c r="AC64" s="169">
        <v>0</v>
      </c>
      <c r="AD64" s="169">
        <v>1</v>
      </c>
      <c r="AE64" s="169">
        <v>1</v>
      </c>
      <c r="AF64" s="169">
        <v>1</v>
      </c>
      <c r="AG64" s="169">
        <v>1</v>
      </c>
      <c r="AH64" s="169">
        <v>1</v>
      </c>
      <c r="AI64" s="89">
        <f t="shared" si="5"/>
        <v>26</v>
      </c>
      <c r="AJ64" s="89">
        <f t="shared" si="6"/>
        <v>2</v>
      </c>
      <c r="AK64" s="89">
        <f t="shared" si="7"/>
        <v>181</v>
      </c>
      <c r="AL64" s="89">
        <f t="shared" si="2"/>
        <v>8</v>
      </c>
      <c r="AM64" s="89">
        <f t="shared" si="2"/>
        <v>8</v>
      </c>
      <c r="AN64" s="89">
        <f t="shared" si="8"/>
        <v>1</v>
      </c>
      <c r="AO64" s="89">
        <f t="shared" si="0"/>
        <v>1</v>
      </c>
      <c r="AP64" s="89">
        <f t="shared" si="1"/>
        <v>1</v>
      </c>
      <c r="AQ64" s="118">
        <f t="shared" si="3"/>
        <v>1.3</v>
      </c>
      <c r="AR64" s="94">
        <f t="shared" si="4"/>
        <v>2</v>
      </c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</row>
    <row r="65" spans="1:57" ht="15" customHeight="1">
      <c r="A65" s="163" t="s">
        <v>1137</v>
      </c>
      <c r="B65" s="161" t="s">
        <v>135</v>
      </c>
      <c r="C65" s="160" t="s">
        <v>133</v>
      </c>
      <c r="D65" s="159" t="s">
        <v>134</v>
      </c>
      <c r="E65" s="158" t="s">
        <v>18</v>
      </c>
      <c r="F65" s="157">
        <v>0</v>
      </c>
      <c r="G65" s="157">
        <v>1</v>
      </c>
      <c r="H65" s="157">
        <v>1</v>
      </c>
      <c r="I65" s="157">
        <v>3</v>
      </c>
      <c r="J65" s="157">
        <v>2</v>
      </c>
      <c r="K65" s="157">
        <v>1</v>
      </c>
      <c r="L65" s="157">
        <v>1</v>
      </c>
      <c r="M65" s="157">
        <v>1</v>
      </c>
      <c r="N65" s="157">
        <v>1</v>
      </c>
      <c r="O65" s="176">
        <v>1</v>
      </c>
      <c r="P65" s="176">
        <v>1</v>
      </c>
      <c r="Q65" s="157">
        <v>1</v>
      </c>
      <c r="R65" s="157">
        <v>8</v>
      </c>
      <c r="S65" s="157">
        <v>8</v>
      </c>
      <c r="T65" s="157">
        <v>10</v>
      </c>
      <c r="U65" s="157">
        <v>1</v>
      </c>
      <c r="V65" s="157">
        <v>1</v>
      </c>
      <c r="W65" s="157">
        <v>1</v>
      </c>
      <c r="X65" s="157">
        <v>1</v>
      </c>
      <c r="Y65" s="157">
        <v>1</v>
      </c>
      <c r="Z65" s="157">
        <v>1</v>
      </c>
      <c r="AA65" s="157">
        <v>181</v>
      </c>
      <c r="AB65" s="157">
        <v>1</v>
      </c>
      <c r="AC65" s="157">
        <v>0</v>
      </c>
      <c r="AD65" s="157">
        <v>1</v>
      </c>
      <c r="AE65" s="157">
        <v>1</v>
      </c>
      <c r="AF65" s="157">
        <v>1</v>
      </c>
      <c r="AG65" s="157">
        <v>1</v>
      </c>
      <c r="AH65" s="157">
        <v>1</v>
      </c>
      <c r="AI65" s="93">
        <f t="shared" si="5"/>
        <v>27</v>
      </c>
      <c r="AJ65" s="93">
        <f t="shared" si="6"/>
        <v>1</v>
      </c>
      <c r="AK65" s="93">
        <f t="shared" si="7"/>
        <v>181</v>
      </c>
      <c r="AL65" s="93">
        <f t="shared" si="2"/>
        <v>8</v>
      </c>
      <c r="AM65" s="93">
        <f t="shared" si="2"/>
        <v>8</v>
      </c>
      <c r="AN65" s="93">
        <f t="shared" si="8"/>
        <v>1</v>
      </c>
      <c r="AO65" s="93">
        <f t="shared" si="0"/>
        <v>1</v>
      </c>
      <c r="AP65" s="93">
        <f t="shared" si="1"/>
        <v>1</v>
      </c>
      <c r="AQ65" s="119">
        <f t="shared" si="3"/>
        <v>1</v>
      </c>
      <c r="AR65" s="120">
        <f t="shared" si="4"/>
        <v>1</v>
      </c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</row>
    <row r="66" spans="1:57" ht="15" customHeight="1">
      <c r="A66" s="163" t="s">
        <v>136</v>
      </c>
      <c r="B66" s="161" t="s">
        <v>137</v>
      </c>
      <c r="C66" s="160" t="s">
        <v>133</v>
      </c>
      <c r="D66" s="159" t="s">
        <v>134</v>
      </c>
      <c r="E66" s="158" t="s">
        <v>18</v>
      </c>
      <c r="F66" s="157">
        <v>0</v>
      </c>
      <c r="G66" s="157">
        <v>1</v>
      </c>
      <c r="H66" s="157">
        <v>1</v>
      </c>
      <c r="I66" s="157">
        <v>2</v>
      </c>
      <c r="J66" s="157">
        <v>1</v>
      </c>
      <c r="K66" s="157">
        <v>1</v>
      </c>
      <c r="L66" s="157">
        <v>1</v>
      </c>
      <c r="M66" s="157">
        <v>1</v>
      </c>
      <c r="N66" s="157">
        <v>1</v>
      </c>
      <c r="O66" s="176">
        <v>1</v>
      </c>
      <c r="P66" s="176">
        <v>1</v>
      </c>
      <c r="Q66" s="157">
        <v>1</v>
      </c>
      <c r="R66" s="157">
        <v>8</v>
      </c>
      <c r="S66" s="157">
        <v>8</v>
      </c>
      <c r="T66" s="157">
        <v>9</v>
      </c>
      <c r="U66" s="157">
        <v>1</v>
      </c>
      <c r="V66" s="157">
        <v>1</v>
      </c>
      <c r="W66" s="157">
        <v>1</v>
      </c>
      <c r="X66" s="157">
        <v>1</v>
      </c>
      <c r="Y66" s="157">
        <v>1</v>
      </c>
      <c r="Z66" s="157">
        <v>1</v>
      </c>
      <c r="AA66" s="157">
        <v>181</v>
      </c>
      <c r="AB66" s="157">
        <v>1</v>
      </c>
      <c r="AC66" s="157">
        <v>0</v>
      </c>
      <c r="AD66" s="157">
        <v>1</v>
      </c>
      <c r="AE66" s="157">
        <v>1</v>
      </c>
      <c r="AF66" s="157">
        <v>1</v>
      </c>
      <c r="AG66" s="157">
        <v>1</v>
      </c>
      <c r="AH66" s="157">
        <v>1</v>
      </c>
      <c r="AI66" s="93">
        <f t="shared" si="5"/>
        <v>27</v>
      </c>
      <c r="AJ66" s="93">
        <f t="shared" si="6"/>
        <v>1</v>
      </c>
      <c r="AK66" s="93">
        <f t="shared" si="7"/>
        <v>181</v>
      </c>
      <c r="AL66" s="93">
        <f t="shared" si="2"/>
        <v>8</v>
      </c>
      <c r="AM66" s="93">
        <f t="shared" si="2"/>
        <v>8</v>
      </c>
      <c r="AN66" s="93">
        <f t="shared" si="8"/>
        <v>1</v>
      </c>
      <c r="AO66" s="93">
        <f t="shared" si="0"/>
        <v>1</v>
      </c>
      <c r="AP66" s="93">
        <f t="shared" si="1"/>
        <v>1</v>
      </c>
      <c r="AQ66" s="119">
        <f t="shared" si="3"/>
        <v>1</v>
      </c>
      <c r="AR66" s="120">
        <f t="shared" si="4"/>
        <v>1</v>
      </c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</row>
    <row r="67" spans="1:57" ht="15" customHeight="1">
      <c r="A67" s="163" t="s">
        <v>138</v>
      </c>
      <c r="B67" s="161" t="s">
        <v>139</v>
      </c>
      <c r="C67" s="160"/>
      <c r="D67" s="159"/>
      <c r="E67" s="158" t="s">
        <v>18</v>
      </c>
      <c r="F67" s="157">
        <v>0</v>
      </c>
      <c r="G67" s="157">
        <v>1</v>
      </c>
      <c r="H67" s="157">
        <v>1</v>
      </c>
      <c r="I67" s="157">
        <v>5</v>
      </c>
      <c r="J67" s="157">
        <v>7</v>
      </c>
      <c r="K67" s="157">
        <v>1</v>
      </c>
      <c r="L67" s="157">
        <v>1</v>
      </c>
      <c r="M67" s="157">
        <v>1</v>
      </c>
      <c r="N67" s="157">
        <v>1</v>
      </c>
      <c r="O67" s="176">
        <v>1</v>
      </c>
      <c r="P67" s="176">
        <v>0</v>
      </c>
      <c r="Q67" s="157">
        <v>1</v>
      </c>
      <c r="R67" s="157">
        <v>8</v>
      </c>
      <c r="S67" s="157">
        <v>8</v>
      </c>
      <c r="T67" s="157">
        <v>15</v>
      </c>
      <c r="U67" s="157">
        <v>1</v>
      </c>
      <c r="V67" s="157">
        <v>1</v>
      </c>
      <c r="W67" s="157">
        <v>1</v>
      </c>
      <c r="X67" s="157">
        <v>1</v>
      </c>
      <c r="Y67" s="157">
        <v>1</v>
      </c>
      <c r="Z67" s="157">
        <v>1</v>
      </c>
      <c r="AA67" s="157">
        <v>183</v>
      </c>
      <c r="AB67" s="157">
        <v>1</v>
      </c>
      <c r="AC67" s="157">
        <v>0</v>
      </c>
      <c r="AD67" s="157">
        <v>1</v>
      </c>
      <c r="AE67" s="157">
        <v>1</v>
      </c>
      <c r="AF67" s="157">
        <v>1</v>
      </c>
      <c r="AG67" s="157">
        <v>1</v>
      </c>
      <c r="AH67" s="157">
        <v>1</v>
      </c>
      <c r="AI67" s="93">
        <f t="shared" si="5"/>
        <v>26</v>
      </c>
      <c r="AJ67" s="93">
        <f t="shared" si="6"/>
        <v>2</v>
      </c>
      <c r="AK67" s="93">
        <f t="shared" si="7"/>
        <v>183</v>
      </c>
      <c r="AL67" s="93">
        <f t="shared" si="2"/>
        <v>8</v>
      </c>
      <c r="AM67" s="93">
        <f t="shared" si="2"/>
        <v>8</v>
      </c>
      <c r="AN67" s="93">
        <f t="shared" si="8"/>
        <v>1</v>
      </c>
      <c r="AO67" s="93">
        <f t="shared" si="0"/>
        <v>1</v>
      </c>
      <c r="AP67" s="93">
        <f t="shared" si="1"/>
        <v>1</v>
      </c>
      <c r="AQ67" s="119">
        <f t="shared" si="3"/>
        <v>1.3</v>
      </c>
      <c r="AR67" s="120">
        <f t="shared" si="4"/>
        <v>2</v>
      </c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</row>
    <row r="68" spans="1:57" ht="15" customHeight="1">
      <c r="A68" s="163" t="s">
        <v>140</v>
      </c>
      <c r="B68" s="161" t="s">
        <v>141</v>
      </c>
      <c r="C68" s="160" t="s">
        <v>133</v>
      </c>
      <c r="D68" s="159" t="s">
        <v>134</v>
      </c>
      <c r="E68" s="158" t="s">
        <v>18</v>
      </c>
      <c r="F68" s="157">
        <v>0</v>
      </c>
      <c r="G68" s="157">
        <v>1</v>
      </c>
      <c r="H68" s="157">
        <v>1</v>
      </c>
      <c r="I68" s="157">
        <v>5</v>
      </c>
      <c r="J68" s="157">
        <v>9</v>
      </c>
      <c r="K68" s="157">
        <v>1</v>
      </c>
      <c r="L68" s="157">
        <v>1</v>
      </c>
      <c r="M68" s="157">
        <v>1</v>
      </c>
      <c r="N68" s="157">
        <v>1</v>
      </c>
      <c r="O68" s="176">
        <v>1</v>
      </c>
      <c r="P68" s="176">
        <v>1</v>
      </c>
      <c r="Q68" s="157">
        <v>1</v>
      </c>
      <c r="R68" s="157">
        <v>8</v>
      </c>
      <c r="S68" s="157">
        <v>8</v>
      </c>
      <c r="T68" s="157">
        <v>13</v>
      </c>
      <c r="U68" s="157">
        <v>1</v>
      </c>
      <c r="V68" s="157">
        <v>1</v>
      </c>
      <c r="W68" s="157">
        <v>1</v>
      </c>
      <c r="X68" s="157">
        <v>0</v>
      </c>
      <c r="Y68" s="157">
        <v>1</v>
      </c>
      <c r="Z68" s="157">
        <v>1</v>
      </c>
      <c r="AA68" s="157">
        <v>181</v>
      </c>
      <c r="AB68" s="157">
        <v>1</v>
      </c>
      <c r="AC68" s="157">
        <v>0</v>
      </c>
      <c r="AD68" s="157">
        <v>1</v>
      </c>
      <c r="AE68" s="157">
        <v>1</v>
      </c>
      <c r="AF68" s="157">
        <v>1</v>
      </c>
      <c r="AG68" s="157">
        <v>1</v>
      </c>
      <c r="AH68" s="157">
        <v>1</v>
      </c>
      <c r="AI68" s="93">
        <f t="shared" si="5"/>
        <v>26</v>
      </c>
      <c r="AJ68" s="93">
        <f t="shared" si="6"/>
        <v>2</v>
      </c>
      <c r="AK68" s="93">
        <f t="shared" si="7"/>
        <v>181</v>
      </c>
      <c r="AL68" s="93">
        <f t="shared" si="2"/>
        <v>8</v>
      </c>
      <c r="AM68" s="93">
        <f t="shared" si="2"/>
        <v>8</v>
      </c>
      <c r="AN68" s="93">
        <f t="shared" si="8"/>
        <v>1</v>
      </c>
      <c r="AO68" s="93">
        <f t="shared" si="0"/>
        <v>1</v>
      </c>
      <c r="AP68" s="93">
        <f t="shared" si="1"/>
        <v>1</v>
      </c>
      <c r="AQ68" s="119">
        <f t="shared" si="3"/>
        <v>1.3</v>
      </c>
      <c r="AR68" s="120">
        <f t="shared" si="4"/>
        <v>2</v>
      </c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</row>
    <row r="69" spans="1:57" ht="15" customHeight="1">
      <c r="A69" s="163" t="s">
        <v>142</v>
      </c>
      <c r="B69" s="161" t="s">
        <v>143</v>
      </c>
      <c r="C69" s="160" t="s">
        <v>133</v>
      </c>
      <c r="D69" s="159" t="s">
        <v>134</v>
      </c>
      <c r="E69" s="158" t="s">
        <v>18</v>
      </c>
      <c r="F69" s="157">
        <v>0</v>
      </c>
      <c r="G69" s="157">
        <v>1</v>
      </c>
      <c r="H69" s="157">
        <v>1</v>
      </c>
      <c r="I69" s="157">
        <v>7</v>
      </c>
      <c r="J69" s="157">
        <v>7</v>
      </c>
      <c r="K69" s="157">
        <v>1</v>
      </c>
      <c r="L69" s="157">
        <v>1</v>
      </c>
      <c r="M69" s="157">
        <v>1</v>
      </c>
      <c r="N69" s="157">
        <v>1</v>
      </c>
      <c r="O69" s="176">
        <v>1</v>
      </c>
      <c r="P69" s="176">
        <v>1</v>
      </c>
      <c r="Q69" s="157">
        <v>1</v>
      </c>
      <c r="R69" s="157">
        <v>8</v>
      </c>
      <c r="S69" s="157">
        <v>8</v>
      </c>
      <c r="T69" s="157">
        <v>9</v>
      </c>
      <c r="U69" s="157">
        <v>1</v>
      </c>
      <c r="V69" s="157">
        <v>1</v>
      </c>
      <c r="W69" s="157">
        <v>1</v>
      </c>
      <c r="X69" s="157">
        <v>1</v>
      </c>
      <c r="Y69" s="157">
        <v>1</v>
      </c>
      <c r="Z69" s="157">
        <v>2</v>
      </c>
      <c r="AA69" s="157">
        <v>181</v>
      </c>
      <c r="AB69" s="157">
        <v>2</v>
      </c>
      <c r="AC69" s="157">
        <v>0</v>
      </c>
      <c r="AD69" s="157">
        <v>1</v>
      </c>
      <c r="AE69" s="157">
        <v>1</v>
      </c>
      <c r="AF69" s="157">
        <v>1</v>
      </c>
      <c r="AG69" s="157">
        <v>1</v>
      </c>
      <c r="AH69" s="157">
        <v>1</v>
      </c>
      <c r="AI69" s="93">
        <f t="shared" si="5"/>
        <v>27</v>
      </c>
      <c r="AJ69" s="93">
        <f t="shared" si="6"/>
        <v>1</v>
      </c>
      <c r="AK69" s="93">
        <f t="shared" si="7"/>
        <v>181</v>
      </c>
      <c r="AL69" s="93">
        <f t="shared" si="2"/>
        <v>8</v>
      </c>
      <c r="AM69" s="93">
        <f t="shared" si="2"/>
        <v>8</v>
      </c>
      <c r="AN69" s="93">
        <f t="shared" si="8"/>
        <v>1</v>
      </c>
      <c r="AO69" s="93">
        <f t="shared" si="0"/>
        <v>1</v>
      </c>
      <c r="AP69" s="93">
        <f t="shared" si="1"/>
        <v>1</v>
      </c>
      <c r="AQ69" s="119">
        <f t="shared" si="3"/>
        <v>1</v>
      </c>
      <c r="AR69" s="120">
        <f t="shared" si="4"/>
        <v>1</v>
      </c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</row>
    <row r="70" spans="1:57" ht="15" customHeight="1">
      <c r="A70" s="163" t="s">
        <v>1136</v>
      </c>
      <c r="B70" s="161" t="s">
        <v>144</v>
      </c>
      <c r="C70" s="160" t="s">
        <v>133</v>
      </c>
      <c r="D70" s="159" t="s">
        <v>134</v>
      </c>
      <c r="E70" s="158" t="s">
        <v>18</v>
      </c>
      <c r="F70" s="157">
        <v>0</v>
      </c>
      <c r="G70" s="157">
        <v>1</v>
      </c>
      <c r="H70" s="157">
        <v>1</v>
      </c>
      <c r="I70" s="157">
        <v>3</v>
      </c>
      <c r="J70" s="157">
        <v>5</v>
      </c>
      <c r="K70" s="157">
        <v>1</v>
      </c>
      <c r="L70" s="157">
        <v>1</v>
      </c>
      <c r="M70" s="157">
        <v>1</v>
      </c>
      <c r="N70" s="157">
        <v>1</v>
      </c>
      <c r="O70" s="176">
        <v>1</v>
      </c>
      <c r="P70" s="176">
        <v>1</v>
      </c>
      <c r="Q70" s="157">
        <v>1</v>
      </c>
      <c r="R70" s="157">
        <v>8</v>
      </c>
      <c r="S70" s="157">
        <v>8</v>
      </c>
      <c r="T70" s="157">
        <v>11</v>
      </c>
      <c r="U70" s="157">
        <v>1</v>
      </c>
      <c r="V70" s="157">
        <v>1</v>
      </c>
      <c r="W70" s="157">
        <v>1</v>
      </c>
      <c r="X70" s="157">
        <v>1</v>
      </c>
      <c r="Y70" s="157">
        <v>1</v>
      </c>
      <c r="Z70" s="157">
        <v>1</v>
      </c>
      <c r="AA70" s="157">
        <v>181</v>
      </c>
      <c r="AB70" s="157">
        <v>1</v>
      </c>
      <c r="AC70" s="157">
        <v>0</v>
      </c>
      <c r="AD70" s="157">
        <v>1</v>
      </c>
      <c r="AE70" s="157">
        <v>1</v>
      </c>
      <c r="AF70" s="157">
        <v>1</v>
      </c>
      <c r="AG70" s="157">
        <v>1</v>
      </c>
      <c r="AH70" s="157">
        <v>1</v>
      </c>
      <c r="AI70" s="93">
        <f t="shared" si="5"/>
        <v>27</v>
      </c>
      <c r="AJ70" s="93">
        <f t="shared" si="6"/>
        <v>1</v>
      </c>
      <c r="AK70" s="93">
        <f t="shared" si="7"/>
        <v>181</v>
      </c>
      <c r="AL70" s="93">
        <f t="shared" si="2"/>
        <v>8</v>
      </c>
      <c r="AM70" s="93">
        <f t="shared" si="2"/>
        <v>8</v>
      </c>
      <c r="AN70" s="93">
        <f t="shared" si="8"/>
        <v>1</v>
      </c>
      <c r="AO70" s="93">
        <f t="shared" ref="AO70:AO133" si="9">IF(AL70=8,1,IF(AL70=7,2,IF(AL70=6,3,)))</f>
        <v>1</v>
      </c>
      <c r="AP70" s="93">
        <f t="shared" ref="AP70:AP133" si="10">IF(AM70=8,1,IF(AM70=7,2,IF(AM70=6,3,IF(AM70=5,4,))))</f>
        <v>1</v>
      </c>
      <c r="AQ70" s="119">
        <f t="shared" si="3"/>
        <v>1</v>
      </c>
      <c r="AR70" s="120">
        <f t="shared" si="4"/>
        <v>1</v>
      </c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</row>
    <row r="71" spans="1:57" ht="15" customHeight="1">
      <c r="A71" s="163" t="s">
        <v>145</v>
      </c>
      <c r="B71" s="161" t="s">
        <v>146</v>
      </c>
      <c r="C71" s="160" t="s">
        <v>133</v>
      </c>
      <c r="D71" s="159" t="s">
        <v>134</v>
      </c>
      <c r="E71" s="158" t="s">
        <v>18</v>
      </c>
      <c r="F71" s="157">
        <v>0</v>
      </c>
      <c r="G71" s="157">
        <v>1</v>
      </c>
      <c r="H71" s="157">
        <v>1</v>
      </c>
      <c r="I71" s="157">
        <v>4</v>
      </c>
      <c r="J71" s="157">
        <v>5</v>
      </c>
      <c r="K71" s="157">
        <v>1</v>
      </c>
      <c r="L71" s="157">
        <v>1</v>
      </c>
      <c r="M71" s="157">
        <v>1</v>
      </c>
      <c r="N71" s="157">
        <v>1</v>
      </c>
      <c r="O71" s="176">
        <v>1</v>
      </c>
      <c r="P71" s="176">
        <v>1</v>
      </c>
      <c r="Q71" s="157">
        <v>1</v>
      </c>
      <c r="R71" s="157">
        <v>8</v>
      </c>
      <c r="S71" s="157">
        <v>8</v>
      </c>
      <c r="T71" s="157">
        <v>8</v>
      </c>
      <c r="U71" s="157">
        <v>1</v>
      </c>
      <c r="V71" s="157">
        <v>1</v>
      </c>
      <c r="W71" s="157">
        <v>1</v>
      </c>
      <c r="X71" s="157">
        <v>1</v>
      </c>
      <c r="Y71" s="157">
        <v>1</v>
      </c>
      <c r="Z71" s="157">
        <v>1</v>
      </c>
      <c r="AA71" s="157">
        <v>181</v>
      </c>
      <c r="AB71" s="157">
        <v>1</v>
      </c>
      <c r="AC71" s="157">
        <v>0</v>
      </c>
      <c r="AD71" s="157">
        <v>1</v>
      </c>
      <c r="AE71" s="157">
        <v>1</v>
      </c>
      <c r="AF71" s="157">
        <v>1</v>
      </c>
      <c r="AG71" s="157">
        <v>1</v>
      </c>
      <c r="AH71" s="157">
        <v>1</v>
      </c>
      <c r="AI71" s="93">
        <f t="shared" si="5"/>
        <v>27</v>
      </c>
      <c r="AJ71" s="93">
        <f t="shared" si="6"/>
        <v>1</v>
      </c>
      <c r="AK71" s="93">
        <f t="shared" si="7"/>
        <v>181</v>
      </c>
      <c r="AL71" s="93">
        <f t="shared" ref="AL71:AM134" si="11">R71</f>
        <v>8</v>
      </c>
      <c r="AM71" s="93">
        <f t="shared" si="11"/>
        <v>8</v>
      </c>
      <c r="AN71" s="93">
        <f t="shared" si="8"/>
        <v>1</v>
      </c>
      <c r="AO71" s="93">
        <f t="shared" si="9"/>
        <v>1</v>
      </c>
      <c r="AP71" s="93">
        <f t="shared" si="10"/>
        <v>1</v>
      </c>
      <c r="AQ71" s="119">
        <f t="shared" ref="AQ71:AQ134" si="12" xml:space="preserve"> ROUND(AVERAGE(AJ71,AN71:AP71),1)</f>
        <v>1</v>
      </c>
      <c r="AR71" s="120">
        <f t="shared" ref="AR71:AR134" si="13">IF(AQ71=1,1,IF(AQ71=1.3,2,IF(AQ71=1.5,3,IF(AQ71=1.8,4,IF(AQ71=2,5,IF(AQ71=2.3,6,IF(AQ71=2.5,7,)))))))</f>
        <v>1</v>
      </c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</row>
    <row r="72" spans="1:57" ht="15" customHeight="1">
      <c r="A72" s="163" t="s">
        <v>147</v>
      </c>
      <c r="B72" s="161" t="s">
        <v>148</v>
      </c>
      <c r="C72" s="160" t="s">
        <v>133</v>
      </c>
      <c r="D72" s="159" t="s">
        <v>134</v>
      </c>
      <c r="E72" s="158" t="s">
        <v>18</v>
      </c>
      <c r="F72" s="157">
        <v>0</v>
      </c>
      <c r="G72" s="157">
        <v>1</v>
      </c>
      <c r="H72" s="157">
        <v>1</v>
      </c>
      <c r="I72" s="157">
        <v>4</v>
      </c>
      <c r="J72" s="157">
        <v>2</v>
      </c>
      <c r="K72" s="157">
        <v>1</v>
      </c>
      <c r="L72" s="157">
        <v>1</v>
      </c>
      <c r="M72" s="157">
        <v>1</v>
      </c>
      <c r="N72" s="157">
        <v>1</v>
      </c>
      <c r="O72" s="176">
        <v>1</v>
      </c>
      <c r="P72" s="176">
        <v>1</v>
      </c>
      <c r="Q72" s="157">
        <v>1</v>
      </c>
      <c r="R72" s="157">
        <v>8</v>
      </c>
      <c r="S72" s="157">
        <v>8</v>
      </c>
      <c r="T72" s="157">
        <v>10</v>
      </c>
      <c r="U72" s="157">
        <v>1</v>
      </c>
      <c r="V72" s="157">
        <v>1</v>
      </c>
      <c r="W72" s="157">
        <v>1</v>
      </c>
      <c r="X72" s="157">
        <v>1</v>
      </c>
      <c r="Y72" s="157">
        <v>1</v>
      </c>
      <c r="Z72" s="157">
        <v>1</v>
      </c>
      <c r="AA72" s="157">
        <v>181</v>
      </c>
      <c r="AB72" s="157">
        <v>2</v>
      </c>
      <c r="AC72" s="157">
        <v>0</v>
      </c>
      <c r="AD72" s="157">
        <v>1</v>
      </c>
      <c r="AE72" s="157">
        <v>1</v>
      </c>
      <c r="AF72" s="157">
        <v>1</v>
      </c>
      <c r="AG72" s="157">
        <v>1</v>
      </c>
      <c r="AH72" s="157">
        <v>1</v>
      </c>
      <c r="AI72" s="93">
        <f t="shared" ref="AI72:AI135" si="14">COUNTIF(G72:AB72,"&gt;0")+COUNTIF(AD72:AH72,"&gt;0")</f>
        <v>27</v>
      </c>
      <c r="AJ72" s="93">
        <f t="shared" ref="AJ72:AJ135" si="15">IF(AND(AI72=27),1,IF(AND(AI72=26),2,IF(AND(AI72=25),3,IF(AND(AI72=24),4,IF(AND(AI72=23),5)))))</f>
        <v>1</v>
      </c>
      <c r="AK72" s="93">
        <f t="shared" ref="AK72:AK135" si="16">AA72</f>
        <v>181</v>
      </c>
      <c r="AL72" s="89">
        <f t="shared" si="11"/>
        <v>8</v>
      </c>
      <c r="AM72" s="89">
        <f t="shared" si="11"/>
        <v>8</v>
      </c>
      <c r="AN72" s="93">
        <f t="shared" ref="AN72:AN135" si="17">IF(AND(178&lt;=AK72,AK72&lt;=185),1,IF(AND(173&lt;=AK72,AK72&lt;=177),2,IF(AND(166&lt;=AK72,AK72&lt;=172),3,IF(AND(140&lt;=AK72,AK72&lt;=142),4,IF(AND(94&lt;=AK72,AK72&lt;=139),5)))))</f>
        <v>1</v>
      </c>
      <c r="AO72" s="93">
        <f t="shared" si="9"/>
        <v>1</v>
      </c>
      <c r="AP72" s="93">
        <f t="shared" si="10"/>
        <v>1</v>
      </c>
      <c r="AQ72" s="119">
        <f t="shared" si="12"/>
        <v>1</v>
      </c>
      <c r="AR72" s="120">
        <f t="shared" si="13"/>
        <v>1</v>
      </c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</row>
    <row r="73" spans="1:57" ht="15" customHeight="1">
      <c r="A73" s="163" t="s">
        <v>149</v>
      </c>
      <c r="B73" s="161" t="s">
        <v>150</v>
      </c>
      <c r="C73" s="160" t="s">
        <v>133</v>
      </c>
      <c r="D73" s="159" t="s">
        <v>134</v>
      </c>
      <c r="E73" s="158" t="s">
        <v>18</v>
      </c>
      <c r="F73" s="157">
        <v>0</v>
      </c>
      <c r="G73" s="157">
        <v>1</v>
      </c>
      <c r="H73" s="157">
        <v>1</v>
      </c>
      <c r="I73" s="157">
        <v>3</v>
      </c>
      <c r="J73" s="157">
        <v>2</v>
      </c>
      <c r="K73" s="157">
        <v>1</v>
      </c>
      <c r="L73" s="157">
        <v>1</v>
      </c>
      <c r="M73" s="157">
        <v>1</v>
      </c>
      <c r="N73" s="157">
        <v>1</v>
      </c>
      <c r="O73" s="176">
        <v>1</v>
      </c>
      <c r="P73" s="176">
        <v>1</v>
      </c>
      <c r="Q73" s="157">
        <v>1</v>
      </c>
      <c r="R73" s="157">
        <v>8</v>
      </c>
      <c r="S73" s="157">
        <v>8</v>
      </c>
      <c r="T73" s="157">
        <v>12</v>
      </c>
      <c r="U73" s="157">
        <v>1</v>
      </c>
      <c r="V73" s="157">
        <v>1</v>
      </c>
      <c r="W73" s="157">
        <v>1</v>
      </c>
      <c r="X73" s="157">
        <v>1</v>
      </c>
      <c r="Y73" s="157">
        <v>1</v>
      </c>
      <c r="Z73" s="157">
        <v>1</v>
      </c>
      <c r="AA73" s="157">
        <v>181</v>
      </c>
      <c r="AB73" s="157">
        <v>1</v>
      </c>
      <c r="AC73" s="157">
        <v>0</v>
      </c>
      <c r="AD73" s="157">
        <v>1</v>
      </c>
      <c r="AE73" s="157">
        <v>1</v>
      </c>
      <c r="AF73" s="157">
        <v>1</v>
      </c>
      <c r="AG73" s="157">
        <v>1</v>
      </c>
      <c r="AH73" s="157">
        <v>1</v>
      </c>
      <c r="AI73" s="93">
        <f t="shared" si="14"/>
        <v>27</v>
      </c>
      <c r="AJ73" s="93">
        <f t="shared" si="15"/>
        <v>1</v>
      </c>
      <c r="AK73" s="93">
        <f t="shared" si="16"/>
        <v>181</v>
      </c>
      <c r="AL73" s="89">
        <f t="shared" si="11"/>
        <v>8</v>
      </c>
      <c r="AM73" s="89">
        <f t="shared" si="11"/>
        <v>8</v>
      </c>
      <c r="AN73" s="93">
        <f t="shared" si="17"/>
        <v>1</v>
      </c>
      <c r="AO73" s="93">
        <f t="shared" si="9"/>
        <v>1</v>
      </c>
      <c r="AP73" s="93">
        <f t="shared" si="10"/>
        <v>1</v>
      </c>
      <c r="AQ73" s="119">
        <f t="shared" si="12"/>
        <v>1</v>
      </c>
      <c r="AR73" s="120">
        <f t="shared" si="13"/>
        <v>1</v>
      </c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</row>
    <row r="74" spans="1:57" ht="15" customHeight="1">
      <c r="A74" s="163" t="s">
        <v>151</v>
      </c>
      <c r="B74" s="161" t="s">
        <v>152</v>
      </c>
      <c r="C74" s="160" t="s">
        <v>133</v>
      </c>
      <c r="D74" s="159" t="s">
        <v>134</v>
      </c>
      <c r="E74" s="158" t="s">
        <v>18</v>
      </c>
      <c r="F74" s="157">
        <v>0</v>
      </c>
      <c r="G74" s="157">
        <v>1</v>
      </c>
      <c r="H74" s="157">
        <v>1</v>
      </c>
      <c r="I74" s="157">
        <v>5</v>
      </c>
      <c r="J74" s="157">
        <v>3</v>
      </c>
      <c r="K74" s="157">
        <v>1</v>
      </c>
      <c r="L74" s="157">
        <v>1</v>
      </c>
      <c r="M74" s="157">
        <v>1</v>
      </c>
      <c r="N74" s="157">
        <v>1</v>
      </c>
      <c r="O74" s="176">
        <v>1</v>
      </c>
      <c r="P74" s="176">
        <v>1</v>
      </c>
      <c r="Q74" s="157">
        <v>1</v>
      </c>
      <c r="R74" s="157">
        <v>8</v>
      </c>
      <c r="S74" s="157">
        <v>8</v>
      </c>
      <c r="T74" s="157">
        <v>12</v>
      </c>
      <c r="U74" s="157">
        <v>1</v>
      </c>
      <c r="V74" s="157">
        <v>1</v>
      </c>
      <c r="W74" s="157">
        <v>1</v>
      </c>
      <c r="X74" s="157">
        <v>1</v>
      </c>
      <c r="Y74" s="157">
        <v>1</v>
      </c>
      <c r="Z74" s="157">
        <v>1</v>
      </c>
      <c r="AA74" s="157">
        <v>181</v>
      </c>
      <c r="AB74" s="157">
        <v>1</v>
      </c>
      <c r="AC74" s="157">
        <v>0</v>
      </c>
      <c r="AD74" s="157">
        <v>1</v>
      </c>
      <c r="AE74" s="157">
        <v>1</v>
      </c>
      <c r="AF74" s="157">
        <v>1</v>
      </c>
      <c r="AG74" s="157">
        <v>1</v>
      </c>
      <c r="AH74" s="157">
        <v>1</v>
      </c>
      <c r="AI74" s="93">
        <f t="shared" si="14"/>
        <v>27</v>
      </c>
      <c r="AJ74" s="93">
        <f t="shared" si="15"/>
        <v>1</v>
      </c>
      <c r="AK74" s="93">
        <f t="shared" si="16"/>
        <v>181</v>
      </c>
      <c r="AL74" s="89">
        <f t="shared" si="11"/>
        <v>8</v>
      </c>
      <c r="AM74" s="89">
        <f t="shared" si="11"/>
        <v>8</v>
      </c>
      <c r="AN74" s="93">
        <f t="shared" si="17"/>
        <v>1</v>
      </c>
      <c r="AO74" s="93">
        <f t="shared" si="9"/>
        <v>1</v>
      </c>
      <c r="AP74" s="93">
        <f t="shared" si="10"/>
        <v>1</v>
      </c>
      <c r="AQ74" s="119">
        <f t="shared" si="12"/>
        <v>1</v>
      </c>
      <c r="AR74" s="120">
        <f t="shared" si="13"/>
        <v>1</v>
      </c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</row>
    <row r="75" spans="1:57" ht="15" customHeight="1">
      <c r="A75" s="163" t="s">
        <v>153</v>
      </c>
      <c r="B75" s="161" t="s">
        <v>154</v>
      </c>
      <c r="C75" s="160" t="s">
        <v>133</v>
      </c>
      <c r="D75" s="159" t="s">
        <v>134</v>
      </c>
      <c r="E75" s="158" t="s">
        <v>18</v>
      </c>
      <c r="F75" s="157">
        <v>0</v>
      </c>
      <c r="G75" s="157">
        <v>1</v>
      </c>
      <c r="H75" s="157">
        <v>1</v>
      </c>
      <c r="I75" s="157">
        <v>4</v>
      </c>
      <c r="J75" s="157">
        <v>2</v>
      </c>
      <c r="K75" s="157">
        <v>1</v>
      </c>
      <c r="L75" s="157">
        <v>1</v>
      </c>
      <c r="M75" s="157">
        <v>1</v>
      </c>
      <c r="N75" s="157">
        <v>1</v>
      </c>
      <c r="O75" s="176">
        <v>1</v>
      </c>
      <c r="P75" s="176">
        <v>1</v>
      </c>
      <c r="Q75" s="157">
        <v>1</v>
      </c>
      <c r="R75" s="157">
        <v>8</v>
      </c>
      <c r="S75" s="157">
        <v>8</v>
      </c>
      <c r="T75" s="157">
        <v>10</v>
      </c>
      <c r="U75" s="157">
        <v>1</v>
      </c>
      <c r="V75" s="157">
        <v>1</v>
      </c>
      <c r="W75" s="157">
        <v>1</v>
      </c>
      <c r="X75" s="157">
        <v>1</v>
      </c>
      <c r="Y75" s="157">
        <v>1</v>
      </c>
      <c r="Z75" s="157">
        <v>1</v>
      </c>
      <c r="AA75" s="157">
        <v>181</v>
      </c>
      <c r="AB75" s="157">
        <v>1</v>
      </c>
      <c r="AC75" s="157">
        <v>0</v>
      </c>
      <c r="AD75" s="157">
        <v>1</v>
      </c>
      <c r="AE75" s="157">
        <v>1</v>
      </c>
      <c r="AF75" s="157">
        <v>1</v>
      </c>
      <c r="AG75" s="157">
        <v>1</v>
      </c>
      <c r="AH75" s="157">
        <v>1</v>
      </c>
      <c r="AI75" s="93">
        <f t="shared" si="14"/>
        <v>27</v>
      </c>
      <c r="AJ75" s="93">
        <f t="shared" si="15"/>
        <v>1</v>
      </c>
      <c r="AK75" s="93">
        <f t="shared" si="16"/>
        <v>181</v>
      </c>
      <c r="AL75" s="89">
        <f t="shared" si="11"/>
        <v>8</v>
      </c>
      <c r="AM75" s="89">
        <f t="shared" si="11"/>
        <v>8</v>
      </c>
      <c r="AN75" s="93">
        <f t="shared" si="17"/>
        <v>1</v>
      </c>
      <c r="AO75" s="93">
        <f t="shared" si="9"/>
        <v>1</v>
      </c>
      <c r="AP75" s="93">
        <f t="shared" si="10"/>
        <v>1</v>
      </c>
      <c r="AQ75" s="119">
        <f t="shared" si="12"/>
        <v>1</v>
      </c>
      <c r="AR75" s="120">
        <f t="shared" si="13"/>
        <v>1</v>
      </c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</row>
    <row r="76" spans="1:57" ht="15" customHeight="1">
      <c r="A76" s="163" t="s">
        <v>155</v>
      </c>
      <c r="B76" s="161" t="s">
        <v>156</v>
      </c>
      <c r="C76" s="160" t="s">
        <v>133</v>
      </c>
      <c r="D76" s="159" t="s">
        <v>134</v>
      </c>
      <c r="E76" s="158" t="s">
        <v>18</v>
      </c>
      <c r="F76" s="157">
        <v>0</v>
      </c>
      <c r="G76" s="157">
        <v>1</v>
      </c>
      <c r="H76" s="157">
        <v>1</v>
      </c>
      <c r="I76" s="157">
        <v>4</v>
      </c>
      <c r="J76" s="157">
        <v>2</v>
      </c>
      <c r="K76" s="157">
        <v>1</v>
      </c>
      <c r="L76" s="157">
        <v>1</v>
      </c>
      <c r="M76" s="157">
        <v>1</v>
      </c>
      <c r="N76" s="157">
        <v>1</v>
      </c>
      <c r="O76" s="176">
        <v>1</v>
      </c>
      <c r="P76" s="176">
        <v>1</v>
      </c>
      <c r="Q76" s="157">
        <v>1</v>
      </c>
      <c r="R76" s="157">
        <v>8</v>
      </c>
      <c r="S76" s="157">
        <v>8</v>
      </c>
      <c r="T76" s="157">
        <v>11</v>
      </c>
      <c r="U76" s="157">
        <v>1</v>
      </c>
      <c r="V76" s="157">
        <v>1</v>
      </c>
      <c r="W76" s="157">
        <v>1</v>
      </c>
      <c r="X76" s="157">
        <v>1</v>
      </c>
      <c r="Y76" s="157">
        <v>1</v>
      </c>
      <c r="Z76" s="157">
        <v>1</v>
      </c>
      <c r="AA76" s="157">
        <v>181</v>
      </c>
      <c r="AB76" s="157">
        <v>2</v>
      </c>
      <c r="AC76" s="157">
        <v>0</v>
      </c>
      <c r="AD76" s="157">
        <v>1</v>
      </c>
      <c r="AE76" s="157">
        <v>1</v>
      </c>
      <c r="AF76" s="157">
        <v>1</v>
      </c>
      <c r="AG76" s="157">
        <v>1</v>
      </c>
      <c r="AH76" s="157">
        <v>1</v>
      </c>
      <c r="AI76" s="93">
        <f t="shared" si="14"/>
        <v>27</v>
      </c>
      <c r="AJ76" s="93">
        <f t="shared" si="15"/>
        <v>1</v>
      </c>
      <c r="AK76" s="93">
        <f t="shared" si="16"/>
        <v>181</v>
      </c>
      <c r="AL76" s="89">
        <f t="shared" si="11"/>
        <v>8</v>
      </c>
      <c r="AM76" s="89">
        <f t="shared" si="11"/>
        <v>8</v>
      </c>
      <c r="AN76" s="93">
        <f t="shared" si="17"/>
        <v>1</v>
      </c>
      <c r="AO76" s="93">
        <f t="shared" si="9"/>
        <v>1</v>
      </c>
      <c r="AP76" s="93">
        <f t="shared" si="10"/>
        <v>1</v>
      </c>
      <c r="AQ76" s="119">
        <f t="shared" si="12"/>
        <v>1</v>
      </c>
      <c r="AR76" s="120">
        <f t="shared" si="13"/>
        <v>1</v>
      </c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</row>
    <row r="77" spans="1:57" ht="15" customHeight="1">
      <c r="A77" s="163" t="s">
        <v>157</v>
      </c>
      <c r="B77" s="161" t="s">
        <v>158</v>
      </c>
      <c r="C77" s="160" t="s">
        <v>133</v>
      </c>
      <c r="D77" s="159" t="s">
        <v>134</v>
      </c>
      <c r="E77" s="158" t="s">
        <v>18</v>
      </c>
      <c r="F77" s="157">
        <v>0</v>
      </c>
      <c r="G77" s="157">
        <v>1</v>
      </c>
      <c r="H77" s="157">
        <v>1</v>
      </c>
      <c r="I77" s="157">
        <v>4</v>
      </c>
      <c r="J77" s="157">
        <v>4</v>
      </c>
      <c r="K77" s="157">
        <v>1</v>
      </c>
      <c r="L77" s="157">
        <v>1</v>
      </c>
      <c r="M77" s="157">
        <v>1</v>
      </c>
      <c r="N77" s="157">
        <v>1</v>
      </c>
      <c r="O77" s="176">
        <v>1</v>
      </c>
      <c r="P77" s="176">
        <v>1</v>
      </c>
      <c r="Q77" s="157">
        <v>0</v>
      </c>
      <c r="R77" s="157">
        <v>8</v>
      </c>
      <c r="S77" s="157">
        <v>8</v>
      </c>
      <c r="T77" s="157">
        <v>11</v>
      </c>
      <c r="U77" s="157">
        <v>1</v>
      </c>
      <c r="V77" s="157">
        <v>1</v>
      </c>
      <c r="W77" s="157">
        <v>1</v>
      </c>
      <c r="X77" s="157">
        <v>1</v>
      </c>
      <c r="Y77" s="157">
        <v>1</v>
      </c>
      <c r="Z77" s="157">
        <v>1</v>
      </c>
      <c r="AA77" s="157">
        <v>181</v>
      </c>
      <c r="AB77" s="157">
        <v>2</v>
      </c>
      <c r="AC77" s="157">
        <v>0</v>
      </c>
      <c r="AD77" s="157">
        <v>1</v>
      </c>
      <c r="AE77" s="157">
        <v>1</v>
      </c>
      <c r="AF77" s="157">
        <v>1</v>
      </c>
      <c r="AG77" s="157">
        <v>1</v>
      </c>
      <c r="AH77" s="157">
        <v>1</v>
      </c>
      <c r="AI77" s="93">
        <f t="shared" si="14"/>
        <v>26</v>
      </c>
      <c r="AJ77" s="93">
        <f t="shared" si="15"/>
        <v>2</v>
      </c>
      <c r="AK77" s="93">
        <f t="shared" si="16"/>
        <v>181</v>
      </c>
      <c r="AL77" s="89">
        <f t="shared" si="11"/>
        <v>8</v>
      </c>
      <c r="AM77" s="89">
        <f t="shared" si="11"/>
        <v>8</v>
      </c>
      <c r="AN77" s="93">
        <f t="shared" si="17"/>
        <v>1</v>
      </c>
      <c r="AO77" s="93">
        <f t="shared" si="9"/>
        <v>1</v>
      </c>
      <c r="AP77" s="93">
        <f t="shared" si="10"/>
        <v>1</v>
      </c>
      <c r="AQ77" s="119">
        <f t="shared" si="12"/>
        <v>1.3</v>
      </c>
      <c r="AR77" s="120">
        <f t="shared" si="13"/>
        <v>2</v>
      </c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</row>
    <row r="78" spans="1:57" ht="15" customHeight="1">
      <c r="A78" s="163" t="s">
        <v>159</v>
      </c>
      <c r="B78" s="161" t="s">
        <v>160</v>
      </c>
      <c r="C78" s="160" t="s">
        <v>133</v>
      </c>
      <c r="D78" s="159" t="s">
        <v>134</v>
      </c>
      <c r="E78" s="158" t="s">
        <v>18</v>
      </c>
      <c r="F78" s="157">
        <v>0</v>
      </c>
      <c r="G78" s="157">
        <v>1</v>
      </c>
      <c r="H78" s="157">
        <v>1</v>
      </c>
      <c r="I78" s="157">
        <v>3</v>
      </c>
      <c r="J78" s="157">
        <v>3</v>
      </c>
      <c r="K78" s="157">
        <v>1</v>
      </c>
      <c r="L78" s="157">
        <v>1</v>
      </c>
      <c r="M78" s="157">
        <v>1</v>
      </c>
      <c r="N78" s="157">
        <v>1</v>
      </c>
      <c r="O78" s="176">
        <v>1</v>
      </c>
      <c r="P78" s="176">
        <v>1</v>
      </c>
      <c r="Q78" s="157">
        <v>1</v>
      </c>
      <c r="R78" s="157">
        <v>8</v>
      </c>
      <c r="S78" s="157">
        <v>8</v>
      </c>
      <c r="T78" s="157">
        <v>12</v>
      </c>
      <c r="U78" s="157">
        <v>1</v>
      </c>
      <c r="V78" s="157">
        <v>1</v>
      </c>
      <c r="W78" s="157">
        <v>1</v>
      </c>
      <c r="X78" s="157">
        <v>1</v>
      </c>
      <c r="Y78" s="157">
        <v>1</v>
      </c>
      <c r="Z78" s="157">
        <v>1</v>
      </c>
      <c r="AA78" s="157">
        <v>181</v>
      </c>
      <c r="AB78" s="157">
        <v>1</v>
      </c>
      <c r="AC78" s="157">
        <v>0</v>
      </c>
      <c r="AD78" s="157">
        <v>1</v>
      </c>
      <c r="AE78" s="157">
        <v>1</v>
      </c>
      <c r="AF78" s="157">
        <v>1</v>
      </c>
      <c r="AG78" s="157">
        <v>1</v>
      </c>
      <c r="AH78" s="157">
        <v>1</v>
      </c>
      <c r="AI78" s="93">
        <f t="shared" si="14"/>
        <v>27</v>
      </c>
      <c r="AJ78" s="93">
        <f t="shared" si="15"/>
        <v>1</v>
      </c>
      <c r="AK78" s="93">
        <f t="shared" si="16"/>
        <v>181</v>
      </c>
      <c r="AL78" s="89">
        <f t="shared" si="11"/>
        <v>8</v>
      </c>
      <c r="AM78" s="89">
        <f t="shared" si="11"/>
        <v>8</v>
      </c>
      <c r="AN78" s="93">
        <f t="shared" si="17"/>
        <v>1</v>
      </c>
      <c r="AO78" s="93">
        <f t="shared" si="9"/>
        <v>1</v>
      </c>
      <c r="AP78" s="93">
        <f t="shared" si="10"/>
        <v>1</v>
      </c>
      <c r="AQ78" s="119">
        <f t="shared" si="12"/>
        <v>1</v>
      </c>
      <c r="AR78" s="120">
        <f t="shared" si="13"/>
        <v>1</v>
      </c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</row>
    <row r="79" spans="1:57" ht="15" customHeight="1">
      <c r="A79" s="163" t="s">
        <v>161</v>
      </c>
      <c r="B79" s="161" t="s">
        <v>162</v>
      </c>
      <c r="C79" s="160" t="s">
        <v>133</v>
      </c>
      <c r="D79" s="159" t="s">
        <v>134</v>
      </c>
      <c r="E79" s="158" t="s">
        <v>18</v>
      </c>
      <c r="F79" s="157">
        <v>0</v>
      </c>
      <c r="G79" s="157">
        <v>1</v>
      </c>
      <c r="H79" s="157">
        <v>1</v>
      </c>
      <c r="I79" s="157">
        <v>5</v>
      </c>
      <c r="J79" s="157">
        <v>5</v>
      </c>
      <c r="K79" s="157">
        <v>1</v>
      </c>
      <c r="L79" s="157">
        <v>1</v>
      </c>
      <c r="M79" s="157">
        <v>1</v>
      </c>
      <c r="N79" s="157">
        <v>1</v>
      </c>
      <c r="O79" s="176">
        <v>1</v>
      </c>
      <c r="P79" s="176">
        <v>1</v>
      </c>
      <c r="Q79" s="157">
        <v>1</v>
      </c>
      <c r="R79" s="157">
        <v>8</v>
      </c>
      <c r="S79" s="157">
        <v>8</v>
      </c>
      <c r="T79" s="157">
        <v>10</v>
      </c>
      <c r="U79" s="157">
        <v>1</v>
      </c>
      <c r="V79" s="157">
        <v>1</v>
      </c>
      <c r="W79" s="157">
        <v>1</v>
      </c>
      <c r="X79" s="157">
        <v>1</v>
      </c>
      <c r="Y79" s="157">
        <v>1</v>
      </c>
      <c r="Z79" s="157">
        <v>1</v>
      </c>
      <c r="AA79" s="157">
        <v>181</v>
      </c>
      <c r="AB79" s="157">
        <v>1</v>
      </c>
      <c r="AC79" s="157">
        <v>0</v>
      </c>
      <c r="AD79" s="157">
        <v>1</v>
      </c>
      <c r="AE79" s="157">
        <v>1</v>
      </c>
      <c r="AF79" s="157">
        <v>1</v>
      </c>
      <c r="AG79" s="157">
        <v>1</v>
      </c>
      <c r="AH79" s="157">
        <v>1</v>
      </c>
      <c r="AI79" s="93">
        <f t="shared" si="14"/>
        <v>27</v>
      </c>
      <c r="AJ79" s="93">
        <f t="shared" si="15"/>
        <v>1</v>
      </c>
      <c r="AK79" s="93">
        <f t="shared" si="16"/>
        <v>181</v>
      </c>
      <c r="AL79" s="89">
        <f t="shared" si="11"/>
        <v>8</v>
      </c>
      <c r="AM79" s="89">
        <f t="shared" si="11"/>
        <v>8</v>
      </c>
      <c r="AN79" s="93">
        <f t="shared" si="17"/>
        <v>1</v>
      </c>
      <c r="AO79" s="93">
        <f t="shared" si="9"/>
        <v>1</v>
      </c>
      <c r="AP79" s="93">
        <f t="shared" si="10"/>
        <v>1</v>
      </c>
      <c r="AQ79" s="119">
        <f t="shared" si="12"/>
        <v>1</v>
      </c>
      <c r="AR79" s="120">
        <f t="shared" si="13"/>
        <v>1</v>
      </c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</row>
    <row r="80" spans="1:57" s="171" customFormat="1" ht="15" customHeight="1">
      <c r="A80" s="167" t="s">
        <v>163</v>
      </c>
      <c r="B80" s="168" t="s">
        <v>164</v>
      </c>
      <c r="C80" s="160"/>
      <c r="D80" s="159"/>
      <c r="E80" s="158" t="s">
        <v>18</v>
      </c>
      <c r="F80" s="169">
        <v>0</v>
      </c>
      <c r="G80" s="169">
        <v>2</v>
      </c>
      <c r="H80" s="169">
        <v>1</v>
      </c>
      <c r="I80" s="169">
        <v>13</v>
      </c>
      <c r="J80" s="169">
        <v>22</v>
      </c>
      <c r="K80" s="169">
        <v>1</v>
      </c>
      <c r="L80" s="169">
        <v>1</v>
      </c>
      <c r="M80" s="169">
        <v>1</v>
      </c>
      <c r="N80" s="169">
        <v>1</v>
      </c>
      <c r="O80" s="177">
        <v>1</v>
      </c>
      <c r="P80" s="177">
        <v>2</v>
      </c>
      <c r="Q80" s="169">
        <v>0</v>
      </c>
      <c r="R80" s="169">
        <v>8</v>
      </c>
      <c r="S80" s="169">
        <v>8</v>
      </c>
      <c r="T80" s="169">
        <v>14</v>
      </c>
      <c r="U80" s="169">
        <v>1</v>
      </c>
      <c r="V80" s="169">
        <v>1</v>
      </c>
      <c r="W80" s="169">
        <v>1</v>
      </c>
      <c r="X80" s="169">
        <v>1</v>
      </c>
      <c r="Y80" s="169">
        <v>1</v>
      </c>
      <c r="Z80" s="169">
        <v>1</v>
      </c>
      <c r="AA80" s="169">
        <v>178</v>
      </c>
      <c r="AB80" s="169">
        <v>2</v>
      </c>
      <c r="AC80" s="169">
        <v>0</v>
      </c>
      <c r="AD80" s="169">
        <v>8</v>
      </c>
      <c r="AE80" s="169">
        <v>1</v>
      </c>
      <c r="AF80" s="169">
        <v>1</v>
      </c>
      <c r="AG80" s="169">
        <v>1</v>
      </c>
      <c r="AH80" s="169">
        <v>1</v>
      </c>
      <c r="AI80" s="89">
        <f t="shared" si="14"/>
        <v>26</v>
      </c>
      <c r="AJ80" s="89">
        <f t="shared" si="15"/>
        <v>2</v>
      </c>
      <c r="AK80" s="89">
        <f t="shared" si="16"/>
        <v>178</v>
      </c>
      <c r="AL80" s="89">
        <f t="shared" si="11"/>
        <v>8</v>
      </c>
      <c r="AM80" s="89">
        <f t="shared" si="11"/>
        <v>8</v>
      </c>
      <c r="AN80" s="89">
        <f t="shared" si="17"/>
        <v>1</v>
      </c>
      <c r="AO80" s="89">
        <f t="shared" si="9"/>
        <v>1</v>
      </c>
      <c r="AP80" s="89">
        <f t="shared" si="10"/>
        <v>1</v>
      </c>
      <c r="AQ80" s="118">
        <f t="shared" si="12"/>
        <v>1.3</v>
      </c>
      <c r="AR80" s="94">
        <f t="shared" si="13"/>
        <v>2</v>
      </c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</row>
    <row r="81" spans="1:57" ht="15" customHeight="1">
      <c r="A81" s="163" t="s">
        <v>165</v>
      </c>
      <c r="B81" s="161" t="s">
        <v>166</v>
      </c>
      <c r="C81" s="160" t="s">
        <v>163</v>
      </c>
      <c r="D81" s="159" t="s">
        <v>164</v>
      </c>
      <c r="E81" s="158" t="s">
        <v>18</v>
      </c>
      <c r="F81" s="157">
        <v>0</v>
      </c>
      <c r="G81" s="157">
        <v>1</v>
      </c>
      <c r="H81" s="157">
        <v>1</v>
      </c>
      <c r="I81" s="157">
        <v>1</v>
      </c>
      <c r="J81" s="157">
        <v>1</v>
      </c>
      <c r="K81" s="157">
        <v>1</v>
      </c>
      <c r="L81" s="157">
        <v>1</v>
      </c>
      <c r="M81" s="157">
        <v>1</v>
      </c>
      <c r="N81" s="157">
        <v>1</v>
      </c>
      <c r="O81" s="176">
        <v>1</v>
      </c>
      <c r="P81" s="176">
        <v>1</v>
      </c>
      <c r="Q81" s="157">
        <v>0</v>
      </c>
      <c r="R81" s="157">
        <v>8</v>
      </c>
      <c r="S81" s="157">
        <v>8</v>
      </c>
      <c r="T81" s="157">
        <v>11</v>
      </c>
      <c r="U81" s="157">
        <v>1</v>
      </c>
      <c r="V81" s="157">
        <v>1</v>
      </c>
      <c r="W81" s="157">
        <v>1</v>
      </c>
      <c r="X81" s="157">
        <v>1</v>
      </c>
      <c r="Y81" s="157">
        <v>1</v>
      </c>
      <c r="Z81" s="157">
        <v>1</v>
      </c>
      <c r="AA81" s="157">
        <v>183</v>
      </c>
      <c r="AB81" s="157">
        <v>1</v>
      </c>
      <c r="AC81" s="157">
        <v>0</v>
      </c>
      <c r="AD81" s="157">
        <v>7</v>
      </c>
      <c r="AE81" s="157">
        <v>1</v>
      </c>
      <c r="AF81" s="157">
        <v>1</v>
      </c>
      <c r="AG81" s="157">
        <v>1</v>
      </c>
      <c r="AH81" s="157">
        <v>1</v>
      </c>
      <c r="AI81" s="93">
        <f t="shared" si="14"/>
        <v>26</v>
      </c>
      <c r="AJ81" s="93">
        <f t="shared" si="15"/>
        <v>2</v>
      </c>
      <c r="AK81" s="93">
        <f t="shared" si="16"/>
        <v>183</v>
      </c>
      <c r="AL81" s="89">
        <f t="shared" si="11"/>
        <v>8</v>
      </c>
      <c r="AM81" s="89">
        <f t="shared" si="11"/>
        <v>8</v>
      </c>
      <c r="AN81" s="93">
        <f t="shared" si="17"/>
        <v>1</v>
      </c>
      <c r="AO81" s="93">
        <f t="shared" si="9"/>
        <v>1</v>
      </c>
      <c r="AP81" s="93">
        <f t="shared" si="10"/>
        <v>1</v>
      </c>
      <c r="AQ81" s="119">
        <f t="shared" si="12"/>
        <v>1.3</v>
      </c>
      <c r="AR81" s="120">
        <f t="shared" si="13"/>
        <v>2</v>
      </c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</row>
    <row r="82" spans="1:57" ht="15" customHeight="1">
      <c r="A82" s="163" t="s">
        <v>167</v>
      </c>
      <c r="B82" s="161" t="s">
        <v>168</v>
      </c>
      <c r="C82" s="160" t="s">
        <v>163</v>
      </c>
      <c r="D82" s="159" t="s">
        <v>164</v>
      </c>
      <c r="E82" s="158" t="s">
        <v>18</v>
      </c>
      <c r="F82" s="157">
        <v>0</v>
      </c>
      <c r="G82" s="157">
        <v>1</v>
      </c>
      <c r="H82" s="157">
        <v>1</v>
      </c>
      <c r="I82" s="157">
        <v>2</v>
      </c>
      <c r="J82" s="157">
        <v>4</v>
      </c>
      <c r="K82" s="157">
        <v>1</v>
      </c>
      <c r="L82" s="157">
        <v>1</v>
      </c>
      <c r="M82" s="157">
        <v>1</v>
      </c>
      <c r="N82" s="157">
        <v>1</v>
      </c>
      <c r="O82" s="176">
        <v>1</v>
      </c>
      <c r="P82" s="176">
        <v>1</v>
      </c>
      <c r="Q82" s="157">
        <v>0</v>
      </c>
      <c r="R82" s="157">
        <v>8</v>
      </c>
      <c r="S82" s="157">
        <v>8</v>
      </c>
      <c r="T82" s="157">
        <v>11</v>
      </c>
      <c r="U82" s="157">
        <v>1</v>
      </c>
      <c r="V82" s="157">
        <v>1</v>
      </c>
      <c r="W82" s="157">
        <v>1</v>
      </c>
      <c r="X82" s="157">
        <v>1</v>
      </c>
      <c r="Y82" s="157">
        <v>1</v>
      </c>
      <c r="Z82" s="157">
        <v>1</v>
      </c>
      <c r="AA82" s="157">
        <v>183</v>
      </c>
      <c r="AB82" s="157">
        <v>1</v>
      </c>
      <c r="AC82" s="157">
        <v>0</v>
      </c>
      <c r="AD82" s="157">
        <v>6</v>
      </c>
      <c r="AE82" s="157">
        <v>1</v>
      </c>
      <c r="AF82" s="157">
        <v>1</v>
      </c>
      <c r="AG82" s="157">
        <v>1</v>
      </c>
      <c r="AH82" s="157">
        <v>1</v>
      </c>
      <c r="AI82" s="93">
        <f t="shared" si="14"/>
        <v>26</v>
      </c>
      <c r="AJ82" s="93">
        <f t="shared" si="15"/>
        <v>2</v>
      </c>
      <c r="AK82" s="93">
        <f t="shared" si="16"/>
        <v>183</v>
      </c>
      <c r="AL82" s="89">
        <f t="shared" si="11"/>
        <v>8</v>
      </c>
      <c r="AM82" s="89">
        <f t="shared" si="11"/>
        <v>8</v>
      </c>
      <c r="AN82" s="93">
        <f t="shared" si="17"/>
        <v>1</v>
      </c>
      <c r="AO82" s="93">
        <f t="shared" si="9"/>
        <v>1</v>
      </c>
      <c r="AP82" s="93">
        <f t="shared" si="10"/>
        <v>1</v>
      </c>
      <c r="AQ82" s="119">
        <f t="shared" si="12"/>
        <v>1.3</v>
      </c>
      <c r="AR82" s="120">
        <f t="shared" si="13"/>
        <v>2</v>
      </c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</row>
    <row r="83" spans="1:57" ht="15" customHeight="1">
      <c r="A83" s="163" t="s">
        <v>169</v>
      </c>
      <c r="B83" s="161" t="s">
        <v>170</v>
      </c>
      <c r="C83" s="160" t="s">
        <v>163</v>
      </c>
      <c r="D83" s="159" t="s">
        <v>164</v>
      </c>
      <c r="E83" s="158" t="s">
        <v>18</v>
      </c>
      <c r="F83" s="157">
        <v>0</v>
      </c>
      <c r="G83" s="157">
        <v>1</v>
      </c>
      <c r="H83" s="157">
        <v>1</v>
      </c>
      <c r="I83" s="157">
        <v>5</v>
      </c>
      <c r="J83" s="157">
        <v>7</v>
      </c>
      <c r="K83" s="157">
        <v>1</v>
      </c>
      <c r="L83" s="157">
        <v>1</v>
      </c>
      <c r="M83" s="157">
        <v>1</v>
      </c>
      <c r="N83" s="157">
        <v>1</v>
      </c>
      <c r="O83" s="176">
        <v>1</v>
      </c>
      <c r="P83" s="176">
        <v>1</v>
      </c>
      <c r="Q83" s="157">
        <v>0</v>
      </c>
      <c r="R83" s="157">
        <v>8</v>
      </c>
      <c r="S83" s="157">
        <v>8</v>
      </c>
      <c r="T83" s="157">
        <v>13</v>
      </c>
      <c r="U83" s="157">
        <v>1</v>
      </c>
      <c r="V83" s="157">
        <v>1</v>
      </c>
      <c r="W83" s="157">
        <v>1</v>
      </c>
      <c r="X83" s="157">
        <v>1</v>
      </c>
      <c r="Y83" s="157">
        <v>1</v>
      </c>
      <c r="Z83" s="157">
        <v>1</v>
      </c>
      <c r="AA83" s="157">
        <v>183</v>
      </c>
      <c r="AB83" s="157">
        <v>1</v>
      </c>
      <c r="AC83" s="157">
        <v>0</v>
      </c>
      <c r="AD83" s="157">
        <v>9</v>
      </c>
      <c r="AE83" s="157">
        <v>1</v>
      </c>
      <c r="AF83" s="157">
        <v>1</v>
      </c>
      <c r="AG83" s="157">
        <v>1</v>
      </c>
      <c r="AH83" s="157">
        <v>1</v>
      </c>
      <c r="AI83" s="93">
        <f t="shared" si="14"/>
        <v>26</v>
      </c>
      <c r="AJ83" s="93">
        <f t="shared" si="15"/>
        <v>2</v>
      </c>
      <c r="AK83" s="93">
        <f t="shared" si="16"/>
        <v>183</v>
      </c>
      <c r="AL83" s="89">
        <f t="shared" si="11"/>
        <v>8</v>
      </c>
      <c r="AM83" s="89">
        <f t="shared" si="11"/>
        <v>8</v>
      </c>
      <c r="AN83" s="93">
        <f t="shared" si="17"/>
        <v>1</v>
      </c>
      <c r="AO83" s="93">
        <f t="shared" si="9"/>
        <v>1</v>
      </c>
      <c r="AP83" s="93">
        <f t="shared" si="10"/>
        <v>1</v>
      </c>
      <c r="AQ83" s="119">
        <f t="shared" si="12"/>
        <v>1.3</v>
      </c>
      <c r="AR83" s="120">
        <f t="shared" si="13"/>
        <v>2</v>
      </c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</row>
    <row r="84" spans="1:57" ht="15" customHeight="1">
      <c r="A84" s="163" t="s">
        <v>171</v>
      </c>
      <c r="B84" s="161" t="s">
        <v>172</v>
      </c>
      <c r="C84" s="160" t="s">
        <v>163</v>
      </c>
      <c r="D84" s="159" t="s">
        <v>164</v>
      </c>
      <c r="E84" s="158" t="s">
        <v>18</v>
      </c>
      <c r="F84" s="157">
        <v>0</v>
      </c>
      <c r="G84" s="157">
        <v>1</v>
      </c>
      <c r="H84" s="157">
        <v>1</v>
      </c>
      <c r="I84" s="157">
        <v>2</v>
      </c>
      <c r="J84" s="157">
        <v>2</v>
      </c>
      <c r="K84" s="157">
        <v>1</v>
      </c>
      <c r="L84" s="157">
        <v>1</v>
      </c>
      <c r="M84" s="157">
        <v>1</v>
      </c>
      <c r="N84" s="157">
        <v>1</v>
      </c>
      <c r="O84" s="176">
        <v>1</v>
      </c>
      <c r="P84" s="176">
        <v>1</v>
      </c>
      <c r="Q84" s="157">
        <v>0</v>
      </c>
      <c r="R84" s="157">
        <v>8</v>
      </c>
      <c r="S84" s="157">
        <v>8</v>
      </c>
      <c r="T84" s="157">
        <v>10</v>
      </c>
      <c r="U84" s="157">
        <v>1</v>
      </c>
      <c r="V84" s="157">
        <v>1</v>
      </c>
      <c r="W84" s="157">
        <v>1</v>
      </c>
      <c r="X84" s="157">
        <v>1</v>
      </c>
      <c r="Y84" s="157">
        <v>1</v>
      </c>
      <c r="Z84" s="157">
        <v>1</v>
      </c>
      <c r="AA84" s="157">
        <v>183</v>
      </c>
      <c r="AB84" s="157">
        <v>1</v>
      </c>
      <c r="AC84" s="157">
        <v>0</v>
      </c>
      <c r="AD84" s="157">
        <v>5</v>
      </c>
      <c r="AE84" s="157">
        <v>1</v>
      </c>
      <c r="AF84" s="157">
        <v>1</v>
      </c>
      <c r="AG84" s="157">
        <v>1</v>
      </c>
      <c r="AH84" s="157">
        <v>1</v>
      </c>
      <c r="AI84" s="93">
        <f t="shared" si="14"/>
        <v>26</v>
      </c>
      <c r="AJ84" s="93">
        <f t="shared" si="15"/>
        <v>2</v>
      </c>
      <c r="AK84" s="93">
        <f t="shared" si="16"/>
        <v>183</v>
      </c>
      <c r="AL84" s="89">
        <f t="shared" si="11"/>
        <v>8</v>
      </c>
      <c r="AM84" s="89">
        <f t="shared" si="11"/>
        <v>8</v>
      </c>
      <c r="AN84" s="93">
        <f t="shared" si="17"/>
        <v>1</v>
      </c>
      <c r="AO84" s="93">
        <f t="shared" si="9"/>
        <v>1</v>
      </c>
      <c r="AP84" s="93">
        <f t="shared" si="10"/>
        <v>1</v>
      </c>
      <c r="AQ84" s="119">
        <f t="shared" si="12"/>
        <v>1.3</v>
      </c>
      <c r="AR84" s="120">
        <f t="shared" si="13"/>
        <v>2</v>
      </c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</row>
    <row r="85" spans="1:57" ht="15" customHeight="1">
      <c r="A85" s="163" t="s">
        <v>173</v>
      </c>
      <c r="B85" s="161" t="s">
        <v>174</v>
      </c>
      <c r="C85" s="160" t="s">
        <v>163</v>
      </c>
      <c r="D85" s="159" t="s">
        <v>164</v>
      </c>
      <c r="E85" s="158" t="s">
        <v>18</v>
      </c>
      <c r="F85" s="157">
        <v>0</v>
      </c>
      <c r="G85" s="157">
        <v>1</v>
      </c>
      <c r="H85" s="157">
        <v>1</v>
      </c>
      <c r="I85" s="157">
        <v>4</v>
      </c>
      <c r="J85" s="157">
        <v>4</v>
      </c>
      <c r="K85" s="157">
        <v>1</v>
      </c>
      <c r="L85" s="157">
        <v>1</v>
      </c>
      <c r="M85" s="157">
        <v>1</v>
      </c>
      <c r="N85" s="157">
        <v>1</v>
      </c>
      <c r="O85" s="176">
        <v>1</v>
      </c>
      <c r="P85" s="176">
        <v>1</v>
      </c>
      <c r="Q85" s="157">
        <v>0</v>
      </c>
      <c r="R85" s="157">
        <v>8</v>
      </c>
      <c r="S85" s="157">
        <v>8</v>
      </c>
      <c r="T85" s="157">
        <v>12</v>
      </c>
      <c r="U85" s="157">
        <v>1</v>
      </c>
      <c r="V85" s="157">
        <v>1</v>
      </c>
      <c r="W85" s="157">
        <v>1</v>
      </c>
      <c r="X85" s="157">
        <v>1</v>
      </c>
      <c r="Y85" s="157">
        <v>1</v>
      </c>
      <c r="Z85" s="157">
        <v>1</v>
      </c>
      <c r="AA85" s="157">
        <v>183</v>
      </c>
      <c r="AB85" s="157">
        <v>1</v>
      </c>
      <c r="AC85" s="157">
        <v>0</v>
      </c>
      <c r="AD85" s="157">
        <v>7</v>
      </c>
      <c r="AE85" s="157">
        <v>1</v>
      </c>
      <c r="AF85" s="157">
        <v>1</v>
      </c>
      <c r="AG85" s="157">
        <v>1</v>
      </c>
      <c r="AH85" s="157">
        <v>1</v>
      </c>
      <c r="AI85" s="93">
        <f t="shared" si="14"/>
        <v>26</v>
      </c>
      <c r="AJ85" s="93">
        <f t="shared" si="15"/>
        <v>2</v>
      </c>
      <c r="AK85" s="93">
        <f t="shared" si="16"/>
        <v>183</v>
      </c>
      <c r="AL85" s="89">
        <f t="shared" si="11"/>
        <v>8</v>
      </c>
      <c r="AM85" s="89">
        <f t="shared" si="11"/>
        <v>8</v>
      </c>
      <c r="AN85" s="93">
        <f t="shared" si="17"/>
        <v>1</v>
      </c>
      <c r="AO85" s="93">
        <f t="shared" si="9"/>
        <v>1</v>
      </c>
      <c r="AP85" s="93">
        <f t="shared" si="10"/>
        <v>1</v>
      </c>
      <c r="AQ85" s="119">
        <f t="shared" si="12"/>
        <v>1.3</v>
      </c>
      <c r="AR85" s="120">
        <f t="shared" si="13"/>
        <v>2</v>
      </c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</row>
    <row r="86" spans="1:57" ht="15" customHeight="1">
      <c r="A86" s="163" t="s">
        <v>175</v>
      </c>
      <c r="B86" s="161" t="s">
        <v>176</v>
      </c>
      <c r="C86" s="160" t="s">
        <v>163</v>
      </c>
      <c r="D86" s="159" t="s">
        <v>164</v>
      </c>
      <c r="E86" s="158" t="s">
        <v>18</v>
      </c>
      <c r="F86" s="157">
        <v>0</v>
      </c>
      <c r="G86" s="157">
        <v>1</v>
      </c>
      <c r="H86" s="157">
        <v>1</v>
      </c>
      <c r="I86" s="157">
        <v>2</v>
      </c>
      <c r="J86" s="157">
        <v>2</v>
      </c>
      <c r="K86" s="157">
        <v>1</v>
      </c>
      <c r="L86" s="157">
        <v>1</v>
      </c>
      <c r="M86" s="157">
        <v>1</v>
      </c>
      <c r="N86" s="157">
        <v>1</v>
      </c>
      <c r="O86" s="176">
        <v>1</v>
      </c>
      <c r="P86" s="176">
        <v>1</v>
      </c>
      <c r="Q86" s="157">
        <v>0</v>
      </c>
      <c r="R86" s="157">
        <v>8</v>
      </c>
      <c r="S86" s="157">
        <v>8</v>
      </c>
      <c r="T86" s="157">
        <v>10</v>
      </c>
      <c r="U86" s="157">
        <v>1</v>
      </c>
      <c r="V86" s="157">
        <v>1</v>
      </c>
      <c r="W86" s="157">
        <v>1</v>
      </c>
      <c r="X86" s="157">
        <v>1</v>
      </c>
      <c r="Y86" s="157">
        <v>1</v>
      </c>
      <c r="Z86" s="157">
        <v>1</v>
      </c>
      <c r="AA86" s="157">
        <v>183</v>
      </c>
      <c r="AB86" s="157">
        <v>1</v>
      </c>
      <c r="AC86" s="157">
        <v>0</v>
      </c>
      <c r="AD86" s="157">
        <v>6</v>
      </c>
      <c r="AE86" s="157">
        <v>1</v>
      </c>
      <c r="AF86" s="157">
        <v>1</v>
      </c>
      <c r="AG86" s="157">
        <v>1</v>
      </c>
      <c r="AH86" s="157">
        <v>1</v>
      </c>
      <c r="AI86" s="93">
        <f t="shared" si="14"/>
        <v>26</v>
      </c>
      <c r="AJ86" s="93">
        <f t="shared" si="15"/>
        <v>2</v>
      </c>
      <c r="AK86" s="93">
        <f t="shared" si="16"/>
        <v>183</v>
      </c>
      <c r="AL86" s="89">
        <f t="shared" si="11"/>
        <v>8</v>
      </c>
      <c r="AM86" s="89">
        <f t="shared" si="11"/>
        <v>8</v>
      </c>
      <c r="AN86" s="93">
        <f t="shared" si="17"/>
        <v>1</v>
      </c>
      <c r="AO86" s="93">
        <f t="shared" si="9"/>
        <v>1</v>
      </c>
      <c r="AP86" s="93">
        <f t="shared" si="10"/>
        <v>1</v>
      </c>
      <c r="AQ86" s="119">
        <f t="shared" si="12"/>
        <v>1.3</v>
      </c>
      <c r="AR86" s="120">
        <f t="shared" si="13"/>
        <v>2</v>
      </c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</row>
    <row r="87" spans="1:57" ht="15" customHeight="1">
      <c r="A87" s="163" t="s">
        <v>177</v>
      </c>
      <c r="B87" s="161" t="s">
        <v>178</v>
      </c>
      <c r="C87" s="160" t="s">
        <v>163</v>
      </c>
      <c r="D87" s="159" t="s">
        <v>164</v>
      </c>
      <c r="E87" s="158" t="s">
        <v>18</v>
      </c>
      <c r="F87" s="157">
        <v>0</v>
      </c>
      <c r="G87" s="157">
        <v>1</v>
      </c>
      <c r="H87" s="157">
        <v>1</v>
      </c>
      <c r="I87" s="157">
        <v>2</v>
      </c>
      <c r="J87" s="157">
        <v>3</v>
      </c>
      <c r="K87" s="157">
        <v>1</v>
      </c>
      <c r="L87" s="157">
        <v>1</v>
      </c>
      <c r="M87" s="157">
        <v>1</v>
      </c>
      <c r="N87" s="157">
        <v>1</v>
      </c>
      <c r="O87" s="176">
        <v>1</v>
      </c>
      <c r="P87" s="176">
        <v>1</v>
      </c>
      <c r="Q87" s="157">
        <v>0</v>
      </c>
      <c r="R87" s="157">
        <v>8</v>
      </c>
      <c r="S87" s="157">
        <v>8</v>
      </c>
      <c r="T87" s="157">
        <v>14</v>
      </c>
      <c r="U87" s="157">
        <v>1</v>
      </c>
      <c r="V87" s="157">
        <v>1</v>
      </c>
      <c r="W87" s="157">
        <v>1</v>
      </c>
      <c r="X87" s="157">
        <v>1</v>
      </c>
      <c r="Y87" s="157">
        <v>1</v>
      </c>
      <c r="Z87" s="157">
        <v>1</v>
      </c>
      <c r="AA87" s="157">
        <v>183</v>
      </c>
      <c r="AB87" s="157">
        <v>1</v>
      </c>
      <c r="AC87" s="157">
        <v>0</v>
      </c>
      <c r="AD87" s="157">
        <v>5</v>
      </c>
      <c r="AE87" s="157">
        <v>1</v>
      </c>
      <c r="AF87" s="157">
        <v>1</v>
      </c>
      <c r="AG87" s="157">
        <v>1</v>
      </c>
      <c r="AH87" s="157">
        <v>1</v>
      </c>
      <c r="AI87" s="93">
        <f t="shared" si="14"/>
        <v>26</v>
      </c>
      <c r="AJ87" s="93">
        <f t="shared" si="15"/>
        <v>2</v>
      </c>
      <c r="AK87" s="93">
        <f t="shared" si="16"/>
        <v>183</v>
      </c>
      <c r="AL87" s="89">
        <f t="shared" si="11"/>
        <v>8</v>
      </c>
      <c r="AM87" s="89">
        <f t="shared" si="11"/>
        <v>8</v>
      </c>
      <c r="AN87" s="93">
        <f t="shared" si="17"/>
        <v>1</v>
      </c>
      <c r="AO87" s="93">
        <f t="shared" si="9"/>
        <v>1</v>
      </c>
      <c r="AP87" s="93">
        <f t="shared" si="10"/>
        <v>1</v>
      </c>
      <c r="AQ87" s="119">
        <f t="shared" si="12"/>
        <v>1.3</v>
      </c>
      <c r="AR87" s="120">
        <f t="shared" si="13"/>
        <v>2</v>
      </c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</row>
    <row r="88" spans="1:57" s="171" customFormat="1" ht="15" customHeight="1">
      <c r="A88" s="167" t="s">
        <v>179</v>
      </c>
      <c r="B88" s="168" t="s">
        <v>180</v>
      </c>
      <c r="C88" s="160"/>
      <c r="D88" s="159"/>
      <c r="E88" s="158" t="s">
        <v>18</v>
      </c>
      <c r="F88" s="169">
        <v>0</v>
      </c>
      <c r="G88" s="169">
        <v>1</v>
      </c>
      <c r="H88" s="169">
        <v>1</v>
      </c>
      <c r="I88" s="169">
        <v>12</v>
      </c>
      <c r="J88" s="169">
        <v>12</v>
      </c>
      <c r="K88" s="169">
        <v>1</v>
      </c>
      <c r="L88" s="169">
        <v>1</v>
      </c>
      <c r="M88" s="169">
        <v>1</v>
      </c>
      <c r="N88" s="169">
        <v>1</v>
      </c>
      <c r="O88" s="177">
        <v>1</v>
      </c>
      <c r="P88" s="177">
        <v>1</v>
      </c>
      <c r="Q88" s="169">
        <v>1</v>
      </c>
      <c r="R88" s="169">
        <v>8</v>
      </c>
      <c r="S88" s="169">
        <v>8</v>
      </c>
      <c r="T88" s="169">
        <v>47</v>
      </c>
      <c r="U88" s="169">
        <v>1</v>
      </c>
      <c r="V88" s="169">
        <v>1</v>
      </c>
      <c r="W88" s="169">
        <v>3</v>
      </c>
      <c r="X88" s="169">
        <v>1</v>
      </c>
      <c r="Y88" s="169">
        <v>1</v>
      </c>
      <c r="Z88" s="169">
        <v>1</v>
      </c>
      <c r="AA88" s="169">
        <v>181</v>
      </c>
      <c r="AB88" s="169">
        <v>4</v>
      </c>
      <c r="AC88" s="169">
        <v>0</v>
      </c>
      <c r="AD88" s="169">
        <v>7</v>
      </c>
      <c r="AE88" s="169">
        <v>1</v>
      </c>
      <c r="AF88" s="169">
        <v>1</v>
      </c>
      <c r="AG88" s="169">
        <v>1</v>
      </c>
      <c r="AH88" s="169">
        <v>1</v>
      </c>
      <c r="AI88" s="89">
        <f t="shared" si="14"/>
        <v>27</v>
      </c>
      <c r="AJ88" s="89">
        <f t="shared" si="15"/>
        <v>1</v>
      </c>
      <c r="AK88" s="89">
        <f t="shared" si="16"/>
        <v>181</v>
      </c>
      <c r="AL88" s="89">
        <f t="shared" si="11"/>
        <v>8</v>
      </c>
      <c r="AM88" s="89">
        <f t="shared" si="11"/>
        <v>8</v>
      </c>
      <c r="AN88" s="89">
        <f t="shared" si="17"/>
        <v>1</v>
      </c>
      <c r="AO88" s="89">
        <f t="shared" si="9"/>
        <v>1</v>
      </c>
      <c r="AP88" s="89">
        <f t="shared" si="10"/>
        <v>1</v>
      </c>
      <c r="AQ88" s="118">
        <f t="shared" si="12"/>
        <v>1</v>
      </c>
      <c r="AR88" s="94">
        <f t="shared" si="13"/>
        <v>1</v>
      </c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</row>
    <row r="89" spans="1:57" ht="15" customHeight="1">
      <c r="A89" s="163" t="s">
        <v>181</v>
      </c>
      <c r="B89" s="161" t="s">
        <v>182</v>
      </c>
      <c r="C89" s="160" t="s">
        <v>179</v>
      </c>
      <c r="D89" s="159" t="s">
        <v>180</v>
      </c>
      <c r="E89" s="158" t="s">
        <v>18</v>
      </c>
      <c r="F89" s="157">
        <v>0</v>
      </c>
      <c r="G89" s="157">
        <v>1</v>
      </c>
      <c r="H89" s="157">
        <v>1</v>
      </c>
      <c r="I89" s="157">
        <v>3</v>
      </c>
      <c r="J89" s="157">
        <v>2</v>
      </c>
      <c r="K89" s="157">
        <v>1</v>
      </c>
      <c r="L89" s="157">
        <v>1</v>
      </c>
      <c r="M89" s="157">
        <v>1</v>
      </c>
      <c r="N89" s="157">
        <v>1</v>
      </c>
      <c r="O89" s="176">
        <v>1</v>
      </c>
      <c r="P89" s="176">
        <v>1</v>
      </c>
      <c r="Q89" s="157">
        <v>1</v>
      </c>
      <c r="R89" s="157">
        <v>8</v>
      </c>
      <c r="S89" s="157">
        <v>8</v>
      </c>
      <c r="T89" s="157">
        <v>20</v>
      </c>
      <c r="U89" s="157">
        <v>1</v>
      </c>
      <c r="V89" s="157">
        <v>1</v>
      </c>
      <c r="W89" s="157">
        <v>1</v>
      </c>
      <c r="X89" s="157">
        <v>1</v>
      </c>
      <c r="Y89" s="157">
        <v>1</v>
      </c>
      <c r="Z89" s="157">
        <v>1</v>
      </c>
      <c r="AA89" s="157">
        <v>184</v>
      </c>
      <c r="AB89" s="157">
        <v>1</v>
      </c>
      <c r="AC89" s="157">
        <v>0</v>
      </c>
      <c r="AD89" s="157">
        <v>6</v>
      </c>
      <c r="AE89" s="157">
        <v>1</v>
      </c>
      <c r="AF89" s="157">
        <v>1</v>
      </c>
      <c r="AG89" s="157">
        <v>1</v>
      </c>
      <c r="AH89" s="157">
        <v>1</v>
      </c>
      <c r="AI89" s="93">
        <f t="shared" si="14"/>
        <v>27</v>
      </c>
      <c r="AJ89" s="93">
        <f t="shared" si="15"/>
        <v>1</v>
      </c>
      <c r="AK89" s="93">
        <f t="shared" si="16"/>
        <v>184</v>
      </c>
      <c r="AL89" s="89">
        <f t="shared" si="11"/>
        <v>8</v>
      </c>
      <c r="AM89" s="89">
        <f t="shared" si="11"/>
        <v>8</v>
      </c>
      <c r="AN89" s="93">
        <f t="shared" si="17"/>
        <v>1</v>
      </c>
      <c r="AO89" s="93">
        <f t="shared" si="9"/>
        <v>1</v>
      </c>
      <c r="AP89" s="93">
        <f t="shared" si="10"/>
        <v>1</v>
      </c>
      <c r="AQ89" s="119">
        <f t="shared" si="12"/>
        <v>1</v>
      </c>
      <c r="AR89" s="120">
        <f t="shared" si="13"/>
        <v>1</v>
      </c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</row>
    <row r="90" spans="1:57" ht="15" customHeight="1">
      <c r="A90" s="163" t="s">
        <v>183</v>
      </c>
      <c r="B90" s="161" t="s">
        <v>184</v>
      </c>
      <c r="C90" s="160" t="s">
        <v>179</v>
      </c>
      <c r="D90" s="159" t="s">
        <v>180</v>
      </c>
      <c r="E90" s="158" t="s">
        <v>18</v>
      </c>
      <c r="F90" s="157">
        <v>0</v>
      </c>
      <c r="G90" s="157">
        <v>1</v>
      </c>
      <c r="H90" s="157">
        <v>1</v>
      </c>
      <c r="I90" s="157">
        <v>4</v>
      </c>
      <c r="J90" s="157">
        <v>4</v>
      </c>
      <c r="K90" s="157">
        <v>1</v>
      </c>
      <c r="L90" s="157">
        <v>1</v>
      </c>
      <c r="M90" s="157">
        <v>1</v>
      </c>
      <c r="N90" s="157">
        <v>1</v>
      </c>
      <c r="O90" s="176">
        <v>1</v>
      </c>
      <c r="P90" s="176">
        <v>1</v>
      </c>
      <c r="Q90" s="157">
        <v>1</v>
      </c>
      <c r="R90" s="157">
        <v>8</v>
      </c>
      <c r="S90" s="157">
        <v>8</v>
      </c>
      <c r="T90" s="157">
        <v>24</v>
      </c>
      <c r="U90" s="157">
        <v>1</v>
      </c>
      <c r="V90" s="157">
        <v>1</v>
      </c>
      <c r="W90" s="157">
        <v>1</v>
      </c>
      <c r="X90" s="157">
        <v>1</v>
      </c>
      <c r="Y90" s="157">
        <v>1</v>
      </c>
      <c r="Z90" s="157">
        <v>1</v>
      </c>
      <c r="AA90" s="157">
        <v>184</v>
      </c>
      <c r="AB90" s="157">
        <v>1</v>
      </c>
      <c r="AC90" s="157">
        <v>0</v>
      </c>
      <c r="AD90" s="157">
        <v>7</v>
      </c>
      <c r="AE90" s="157">
        <v>1</v>
      </c>
      <c r="AF90" s="157">
        <v>1</v>
      </c>
      <c r="AG90" s="157">
        <v>1</v>
      </c>
      <c r="AH90" s="157">
        <v>1</v>
      </c>
      <c r="AI90" s="93">
        <f t="shared" si="14"/>
        <v>27</v>
      </c>
      <c r="AJ90" s="93">
        <f t="shared" si="15"/>
        <v>1</v>
      </c>
      <c r="AK90" s="93">
        <f t="shared" si="16"/>
        <v>184</v>
      </c>
      <c r="AL90" s="89">
        <f t="shared" si="11"/>
        <v>8</v>
      </c>
      <c r="AM90" s="89">
        <f t="shared" si="11"/>
        <v>8</v>
      </c>
      <c r="AN90" s="93">
        <f t="shared" si="17"/>
        <v>1</v>
      </c>
      <c r="AO90" s="93">
        <f t="shared" si="9"/>
        <v>1</v>
      </c>
      <c r="AP90" s="93">
        <f t="shared" si="10"/>
        <v>1</v>
      </c>
      <c r="AQ90" s="119">
        <f t="shared" si="12"/>
        <v>1</v>
      </c>
      <c r="AR90" s="120">
        <f t="shared" si="13"/>
        <v>1</v>
      </c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</row>
    <row r="91" spans="1:57" ht="15" customHeight="1">
      <c r="A91" s="163" t="s">
        <v>185</v>
      </c>
      <c r="B91" s="161" t="s">
        <v>186</v>
      </c>
      <c r="C91" s="160" t="s">
        <v>179</v>
      </c>
      <c r="D91" s="159" t="s">
        <v>180</v>
      </c>
      <c r="E91" s="158" t="s">
        <v>18</v>
      </c>
      <c r="F91" s="157">
        <v>0</v>
      </c>
      <c r="G91" s="157">
        <v>1</v>
      </c>
      <c r="H91" s="157">
        <v>1</v>
      </c>
      <c r="I91" s="157">
        <v>4</v>
      </c>
      <c r="J91" s="157">
        <v>4</v>
      </c>
      <c r="K91" s="157">
        <v>1</v>
      </c>
      <c r="L91" s="157">
        <v>1</v>
      </c>
      <c r="M91" s="157">
        <v>1</v>
      </c>
      <c r="N91" s="157">
        <v>1</v>
      </c>
      <c r="O91" s="176">
        <v>1</v>
      </c>
      <c r="P91" s="176">
        <v>1</v>
      </c>
      <c r="Q91" s="157">
        <v>1</v>
      </c>
      <c r="R91" s="157">
        <v>8</v>
      </c>
      <c r="S91" s="157">
        <v>8</v>
      </c>
      <c r="T91" s="157">
        <v>25</v>
      </c>
      <c r="U91" s="157">
        <v>1</v>
      </c>
      <c r="V91" s="157">
        <v>1</v>
      </c>
      <c r="W91" s="157">
        <v>1</v>
      </c>
      <c r="X91" s="157">
        <v>1</v>
      </c>
      <c r="Y91" s="157">
        <v>1</v>
      </c>
      <c r="Z91" s="157">
        <v>1</v>
      </c>
      <c r="AA91" s="157">
        <v>184</v>
      </c>
      <c r="AB91" s="157">
        <v>1</v>
      </c>
      <c r="AC91" s="157">
        <v>0</v>
      </c>
      <c r="AD91" s="157">
        <v>5</v>
      </c>
      <c r="AE91" s="157">
        <v>1</v>
      </c>
      <c r="AF91" s="157">
        <v>1</v>
      </c>
      <c r="AG91" s="157">
        <v>1</v>
      </c>
      <c r="AH91" s="157">
        <v>1</v>
      </c>
      <c r="AI91" s="93">
        <f t="shared" si="14"/>
        <v>27</v>
      </c>
      <c r="AJ91" s="93">
        <f t="shared" si="15"/>
        <v>1</v>
      </c>
      <c r="AK91" s="93">
        <f t="shared" si="16"/>
        <v>184</v>
      </c>
      <c r="AL91" s="89">
        <f t="shared" si="11"/>
        <v>8</v>
      </c>
      <c r="AM91" s="89">
        <f t="shared" si="11"/>
        <v>8</v>
      </c>
      <c r="AN91" s="93">
        <f t="shared" si="17"/>
        <v>1</v>
      </c>
      <c r="AO91" s="93">
        <f t="shared" si="9"/>
        <v>1</v>
      </c>
      <c r="AP91" s="93">
        <f t="shared" si="10"/>
        <v>1</v>
      </c>
      <c r="AQ91" s="119">
        <f t="shared" si="12"/>
        <v>1</v>
      </c>
      <c r="AR91" s="120">
        <f t="shared" si="13"/>
        <v>1</v>
      </c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</row>
    <row r="92" spans="1:57" ht="15" customHeight="1">
      <c r="A92" s="163" t="s">
        <v>187</v>
      </c>
      <c r="B92" s="161" t="s">
        <v>188</v>
      </c>
      <c r="C92" s="160" t="s">
        <v>179</v>
      </c>
      <c r="D92" s="159" t="s">
        <v>180</v>
      </c>
      <c r="E92" s="158" t="s">
        <v>18</v>
      </c>
      <c r="F92" s="157">
        <v>0</v>
      </c>
      <c r="G92" s="157">
        <v>1</v>
      </c>
      <c r="H92" s="157">
        <v>1</v>
      </c>
      <c r="I92" s="157">
        <v>3</v>
      </c>
      <c r="J92" s="157">
        <v>3</v>
      </c>
      <c r="K92" s="157">
        <v>1</v>
      </c>
      <c r="L92" s="157">
        <v>1</v>
      </c>
      <c r="M92" s="157">
        <v>1</v>
      </c>
      <c r="N92" s="157">
        <v>1</v>
      </c>
      <c r="O92" s="176">
        <v>1</v>
      </c>
      <c r="P92" s="176">
        <v>1</v>
      </c>
      <c r="Q92" s="157">
        <v>1</v>
      </c>
      <c r="R92" s="157">
        <v>8</v>
      </c>
      <c r="S92" s="157">
        <v>8</v>
      </c>
      <c r="T92" s="157">
        <v>22</v>
      </c>
      <c r="U92" s="157">
        <v>1</v>
      </c>
      <c r="V92" s="157">
        <v>1</v>
      </c>
      <c r="W92" s="157">
        <v>1</v>
      </c>
      <c r="X92" s="157">
        <v>1</v>
      </c>
      <c r="Y92" s="157">
        <v>1</v>
      </c>
      <c r="Z92" s="157">
        <v>1</v>
      </c>
      <c r="AA92" s="157">
        <v>184</v>
      </c>
      <c r="AB92" s="157">
        <v>1</v>
      </c>
      <c r="AC92" s="157">
        <v>0</v>
      </c>
      <c r="AD92" s="157">
        <v>6</v>
      </c>
      <c r="AE92" s="157">
        <v>1</v>
      </c>
      <c r="AF92" s="157">
        <v>1</v>
      </c>
      <c r="AG92" s="157">
        <v>1</v>
      </c>
      <c r="AH92" s="157">
        <v>1</v>
      </c>
      <c r="AI92" s="93">
        <f t="shared" si="14"/>
        <v>27</v>
      </c>
      <c r="AJ92" s="93">
        <f t="shared" si="15"/>
        <v>1</v>
      </c>
      <c r="AK92" s="93">
        <f t="shared" si="16"/>
        <v>184</v>
      </c>
      <c r="AL92" s="89">
        <f t="shared" si="11"/>
        <v>8</v>
      </c>
      <c r="AM92" s="89">
        <f t="shared" si="11"/>
        <v>8</v>
      </c>
      <c r="AN92" s="93">
        <f t="shared" si="17"/>
        <v>1</v>
      </c>
      <c r="AO92" s="93">
        <f t="shared" si="9"/>
        <v>1</v>
      </c>
      <c r="AP92" s="93">
        <f t="shared" si="10"/>
        <v>1</v>
      </c>
      <c r="AQ92" s="119">
        <f t="shared" si="12"/>
        <v>1</v>
      </c>
      <c r="AR92" s="120">
        <f t="shared" si="13"/>
        <v>1</v>
      </c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</row>
    <row r="93" spans="1:57" ht="15" customHeight="1">
      <c r="A93" s="163" t="s">
        <v>189</v>
      </c>
      <c r="B93" s="161" t="s">
        <v>190</v>
      </c>
      <c r="C93" s="160" t="s">
        <v>179</v>
      </c>
      <c r="D93" s="159" t="s">
        <v>180</v>
      </c>
      <c r="E93" s="158" t="s">
        <v>18</v>
      </c>
      <c r="F93" s="157">
        <v>0</v>
      </c>
      <c r="G93" s="157">
        <v>1</v>
      </c>
      <c r="H93" s="157">
        <v>1</v>
      </c>
      <c r="I93" s="157">
        <v>4</v>
      </c>
      <c r="J93" s="157">
        <v>4</v>
      </c>
      <c r="K93" s="157">
        <v>1</v>
      </c>
      <c r="L93" s="157">
        <v>1</v>
      </c>
      <c r="M93" s="157">
        <v>1</v>
      </c>
      <c r="N93" s="157">
        <v>1</v>
      </c>
      <c r="O93" s="176">
        <v>1</v>
      </c>
      <c r="P93" s="176">
        <v>1</v>
      </c>
      <c r="Q93" s="157">
        <v>1</v>
      </c>
      <c r="R93" s="157">
        <v>8</v>
      </c>
      <c r="S93" s="157">
        <v>8</v>
      </c>
      <c r="T93" s="157">
        <v>23</v>
      </c>
      <c r="U93" s="157">
        <v>1</v>
      </c>
      <c r="V93" s="157">
        <v>1</v>
      </c>
      <c r="W93" s="157">
        <v>1</v>
      </c>
      <c r="X93" s="157">
        <v>1</v>
      </c>
      <c r="Y93" s="157">
        <v>1</v>
      </c>
      <c r="Z93" s="157">
        <v>1</v>
      </c>
      <c r="AA93" s="157">
        <v>183</v>
      </c>
      <c r="AB93" s="157">
        <v>1</v>
      </c>
      <c r="AC93" s="157">
        <v>0</v>
      </c>
      <c r="AD93" s="157">
        <v>4</v>
      </c>
      <c r="AE93" s="157">
        <v>1</v>
      </c>
      <c r="AF93" s="157">
        <v>1</v>
      </c>
      <c r="AG93" s="157">
        <v>1</v>
      </c>
      <c r="AH93" s="157">
        <v>1</v>
      </c>
      <c r="AI93" s="93">
        <f t="shared" si="14"/>
        <v>27</v>
      </c>
      <c r="AJ93" s="93">
        <f t="shared" si="15"/>
        <v>1</v>
      </c>
      <c r="AK93" s="93">
        <f t="shared" si="16"/>
        <v>183</v>
      </c>
      <c r="AL93" s="89">
        <f t="shared" si="11"/>
        <v>8</v>
      </c>
      <c r="AM93" s="89">
        <f t="shared" si="11"/>
        <v>8</v>
      </c>
      <c r="AN93" s="93">
        <f t="shared" si="17"/>
        <v>1</v>
      </c>
      <c r="AO93" s="93">
        <f t="shared" si="9"/>
        <v>1</v>
      </c>
      <c r="AP93" s="93">
        <f t="shared" si="10"/>
        <v>1</v>
      </c>
      <c r="AQ93" s="119">
        <f t="shared" si="12"/>
        <v>1</v>
      </c>
      <c r="AR93" s="120">
        <f t="shared" si="13"/>
        <v>1</v>
      </c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</row>
    <row r="94" spans="1:57" ht="15" customHeight="1">
      <c r="A94" s="163" t="s">
        <v>191</v>
      </c>
      <c r="B94" s="161" t="s">
        <v>192</v>
      </c>
      <c r="C94" s="160" t="s">
        <v>179</v>
      </c>
      <c r="D94" s="159" t="s">
        <v>180</v>
      </c>
      <c r="E94" s="158" t="s">
        <v>18</v>
      </c>
      <c r="F94" s="157">
        <v>0</v>
      </c>
      <c r="G94" s="157">
        <v>1</v>
      </c>
      <c r="H94" s="157">
        <v>1</v>
      </c>
      <c r="I94" s="157">
        <v>7</v>
      </c>
      <c r="J94" s="157">
        <v>7</v>
      </c>
      <c r="K94" s="157">
        <v>1</v>
      </c>
      <c r="L94" s="157">
        <v>1</v>
      </c>
      <c r="M94" s="157">
        <v>1</v>
      </c>
      <c r="N94" s="157">
        <v>1</v>
      </c>
      <c r="O94" s="176">
        <v>1</v>
      </c>
      <c r="P94" s="176">
        <v>1</v>
      </c>
      <c r="Q94" s="157">
        <v>1</v>
      </c>
      <c r="R94" s="157">
        <v>8</v>
      </c>
      <c r="S94" s="157">
        <v>8</v>
      </c>
      <c r="T94" s="157">
        <v>21</v>
      </c>
      <c r="U94" s="157">
        <v>1</v>
      </c>
      <c r="V94" s="157">
        <v>1</v>
      </c>
      <c r="W94" s="157">
        <v>1</v>
      </c>
      <c r="X94" s="157">
        <v>1</v>
      </c>
      <c r="Y94" s="157">
        <v>1</v>
      </c>
      <c r="Z94" s="157">
        <v>1</v>
      </c>
      <c r="AA94" s="157">
        <v>184</v>
      </c>
      <c r="AB94" s="157">
        <v>1</v>
      </c>
      <c r="AC94" s="157">
        <v>0</v>
      </c>
      <c r="AD94" s="157">
        <v>7</v>
      </c>
      <c r="AE94" s="157">
        <v>1</v>
      </c>
      <c r="AF94" s="157">
        <v>1</v>
      </c>
      <c r="AG94" s="157">
        <v>1</v>
      </c>
      <c r="AH94" s="157">
        <v>1</v>
      </c>
      <c r="AI94" s="93">
        <f t="shared" si="14"/>
        <v>27</v>
      </c>
      <c r="AJ94" s="93">
        <f t="shared" si="15"/>
        <v>1</v>
      </c>
      <c r="AK94" s="93">
        <f t="shared" si="16"/>
        <v>184</v>
      </c>
      <c r="AL94" s="89">
        <f t="shared" si="11"/>
        <v>8</v>
      </c>
      <c r="AM94" s="89">
        <f t="shared" si="11"/>
        <v>8</v>
      </c>
      <c r="AN94" s="93">
        <f t="shared" si="17"/>
        <v>1</v>
      </c>
      <c r="AO94" s="93">
        <f t="shared" si="9"/>
        <v>1</v>
      </c>
      <c r="AP94" s="93">
        <f t="shared" si="10"/>
        <v>1</v>
      </c>
      <c r="AQ94" s="119">
        <f t="shared" si="12"/>
        <v>1</v>
      </c>
      <c r="AR94" s="120">
        <f t="shared" si="13"/>
        <v>1</v>
      </c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</row>
    <row r="95" spans="1:57" ht="15" customHeight="1">
      <c r="A95" s="163" t="s">
        <v>193</v>
      </c>
      <c r="B95" s="161" t="s">
        <v>194</v>
      </c>
      <c r="C95" s="160" t="s">
        <v>179</v>
      </c>
      <c r="D95" s="159" t="s">
        <v>180</v>
      </c>
      <c r="E95" s="158" t="s">
        <v>18</v>
      </c>
      <c r="F95" s="157">
        <v>0</v>
      </c>
      <c r="G95" s="157">
        <v>1</v>
      </c>
      <c r="H95" s="157">
        <v>1</v>
      </c>
      <c r="I95" s="157">
        <v>4</v>
      </c>
      <c r="J95" s="157">
        <v>4</v>
      </c>
      <c r="K95" s="157">
        <v>1</v>
      </c>
      <c r="L95" s="157">
        <v>1</v>
      </c>
      <c r="M95" s="157">
        <v>1</v>
      </c>
      <c r="N95" s="157">
        <v>1</v>
      </c>
      <c r="O95" s="176">
        <v>1</v>
      </c>
      <c r="P95" s="176">
        <v>1</v>
      </c>
      <c r="Q95" s="157">
        <v>1</v>
      </c>
      <c r="R95" s="157">
        <v>8</v>
      </c>
      <c r="S95" s="157">
        <v>8</v>
      </c>
      <c r="T95" s="157">
        <v>22</v>
      </c>
      <c r="U95" s="157">
        <v>1</v>
      </c>
      <c r="V95" s="157">
        <v>1</v>
      </c>
      <c r="W95" s="157">
        <v>1</v>
      </c>
      <c r="X95" s="157">
        <v>1</v>
      </c>
      <c r="Y95" s="157">
        <v>1</v>
      </c>
      <c r="Z95" s="157">
        <v>1</v>
      </c>
      <c r="AA95" s="157">
        <v>184</v>
      </c>
      <c r="AB95" s="157">
        <v>1</v>
      </c>
      <c r="AC95" s="157">
        <v>0</v>
      </c>
      <c r="AD95" s="157">
        <v>10</v>
      </c>
      <c r="AE95" s="157">
        <v>1</v>
      </c>
      <c r="AF95" s="157">
        <v>1</v>
      </c>
      <c r="AG95" s="157">
        <v>1</v>
      </c>
      <c r="AH95" s="157">
        <v>1</v>
      </c>
      <c r="AI95" s="93">
        <f t="shared" si="14"/>
        <v>27</v>
      </c>
      <c r="AJ95" s="93">
        <f t="shared" si="15"/>
        <v>1</v>
      </c>
      <c r="AK95" s="93">
        <f t="shared" si="16"/>
        <v>184</v>
      </c>
      <c r="AL95" s="89">
        <f t="shared" si="11"/>
        <v>8</v>
      </c>
      <c r="AM95" s="89">
        <f t="shared" si="11"/>
        <v>8</v>
      </c>
      <c r="AN95" s="93">
        <f t="shared" si="17"/>
        <v>1</v>
      </c>
      <c r="AO95" s="93">
        <f t="shared" si="9"/>
        <v>1</v>
      </c>
      <c r="AP95" s="93">
        <f t="shared" si="10"/>
        <v>1</v>
      </c>
      <c r="AQ95" s="119">
        <f t="shared" si="12"/>
        <v>1</v>
      </c>
      <c r="AR95" s="120">
        <f t="shared" si="13"/>
        <v>1</v>
      </c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</row>
    <row r="96" spans="1:57" ht="15" customHeight="1">
      <c r="A96" s="163" t="s">
        <v>195</v>
      </c>
      <c r="B96" s="161" t="s">
        <v>196</v>
      </c>
      <c r="C96" s="160" t="s">
        <v>179</v>
      </c>
      <c r="D96" s="159" t="s">
        <v>180</v>
      </c>
      <c r="E96" s="158" t="s">
        <v>18</v>
      </c>
      <c r="F96" s="157">
        <v>0</v>
      </c>
      <c r="G96" s="157">
        <v>1</v>
      </c>
      <c r="H96" s="157">
        <v>1</v>
      </c>
      <c r="I96" s="157">
        <v>5</v>
      </c>
      <c r="J96" s="157">
        <v>5</v>
      </c>
      <c r="K96" s="157">
        <v>1</v>
      </c>
      <c r="L96" s="157">
        <v>1</v>
      </c>
      <c r="M96" s="157">
        <v>1</v>
      </c>
      <c r="N96" s="157">
        <v>1</v>
      </c>
      <c r="O96" s="176">
        <v>1</v>
      </c>
      <c r="P96" s="176">
        <v>1</v>
      </c>
      <c r="Q96" s="157">
        <v>1</v>
      </c>
      <c r="R96" s="157">
        <v>8</v>
      </c>
      <c r="S96" s="157">
        <v>8</v>
      </c>
      <c r="T96" s="157">
        <v>16</v>
      </c>
      <c r="U96" s="157">
        <v>1</v>
      </c>
      <c r="V96" s="157">
        <v>1</v>
      </c>
      <c r="W96" s="157">
        <v>1</v>
      </c>
      <c r="X96" s="157">
        <v>1</v>
      </c>
      <c r="Y96" s="157">
        <v>1</v>
      </c>
      <c r="Z96" s="157">
        <v>1</v>
      </c>
      <c r="AA96" s="157">
        <v>181</v>
      </c>
      <c r="AB96" s="157">
        <v>1</v>
      </c>
      <c r="AC96" s="157">
        <v>0</v>
      </c>
      <c r="AD96" s="157">
        <v>5</v>
      </c>
      <c r="AE96" s="157">
        <v>1</v>
      </c>
      <c r="AF96" s="157">
        <v>1</v>
      </c>
      <c r="AG96" s="157">
        <v>1</v>
      </c>
      <c r="AH96" s="157">
        <v>1</v>
      </c>
      <c r="AI96" s="93">
        <f t="shared" si="14"/>
        <v>27</v>
      </c>
      <c r="AJ96" s="93">
        <f t="shared" si="15"/>
        <v>1</v>
      </c>
      <c r="AK96" s="93">
        <f t="shared" si="16"/>
        <v>181</v>
      </c>
      <c r="AL96" s="89">
        <f t="shared" si="11"/>
        <v>8</v>
      </c>
      <c r="AM96" s="89">
        <f t="shared" si="11"/>
        <v>8</v>
      </c>
      <c r="AN96" s="93">
        <f t="shared" si="17"/>
        <v>1</v>
      </c>
      <c r="AO96" s="93">
        <f t="shared" si="9"/>
        <v>1</v>
      </c>
      <c r="AP96" s="93">
        <f t="shared" si="10"/>
        <v>1</v>
      </c>
      <c r="AQ96" s="119">
        <f t="shared" si="12"/>
        <v>1</v>
      </c>
      <c r="AR96" s="120">
        <f t="shared" si="13"/>
        <v>1</v>
      </c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</row>
    <row r="97" spans="1:57" s="171" customFormat="1" ht="15" customHeight="1">
      <c r="A97" s="167" t="s">
        <v>197</v>
      </c>
      <c r="B97" s="168" t="s">
        <v>198</v>
      </c>
      <c r="C97" s="160"/>
      <c r="D97" s="159"/>
      <c r="E97" s="158" t="s">
        <v>18</v>
      </c>
      <c r="F97" s="169">
        <v>0</v>
      </c>
      <c r="G97" s="169">
        <v>1</v>
      </c>
      <c r="H97" s="169">
        <v>1</v>
      </c>
      <c r="I97" s="169">
        <v>11</v>
      </c>
      <c r="J97" s="169">
        <v>11</v>
      </c>
      <c r="K97" s="169">
        <v>1</v>
      </c>
      <c r="L97" s="169">
        <v>1</v>
      </c>
      <c r="M97" s="169">
        <v>1</v>
      </c>
      <c r="N97" s="169">
        <v>1</v>
      </c>
      <c r="O97" s="177">
        <v>1</v>
      </c>
      <c r="P97" s="177">
        <v>1</v>
      </c>
      <c r="Q97" s="169">
        <v>1</v>
      </c>
      <c r="R97" s="169">
        <v>8</v>
      </c>
      <c r="S97" s="169">
        <v>8</v>
      </c>
      <c r="T97" s="169">
        <v>10</v>
      </c>
      <c r="U97" s="169">
        <v>1</v>
      </c>
      <c r="V97" s="169">
        <v>1</v>
      </c>
      <c r="W97" s="169">
        <v>3</v>
      </c>
      <c r="X97" s="169">
        <v>1</v>
      </c>
      <c r="Y97" s="169">
        <v>2</v>
      </c>
      <c r="Z97" s="169">
        <v>1</v>
      </c>
      <c r="AA97" s="169">
        <v>183</v>
      </c>
      <c r="AB97" s="169">
        <v>2</v>
      </c>
      <c r="AC97" s="169">
        <v>0</v>
      </c>
      <c r="AD97" s="169">
        <v>6</v>
      </c>
      <c r="AE97" s="169">
        <v>1</v>
      </c>
      <c r="AF97" s="169">
        <v>1</v>
      </c>
      <c r="AG97" s="169">
        <v>1</v>
      </c>
      <c r="AH97" s="169">
        <v>1</v>
      </c>
      <c r="AI97" s="89">
        <f t="shared" si="14"/>
        <v>27</v>
      </c>
      <c r="AJ97" s="89">
        <f t="shared" si="15"/>
        <v>1</v>
      </c>
      <c r="AK97" s="89">
        <f t="shared" si="16"/>
        <v>183</v>
      </c>
      <c r="AL97" s="89">
        <f t="shared" si="11"/>
        <v>8</v>
      </c>
      <c r="AM97" s="89">
        <f t="shared" si="11"/>
        <v>8</v>
      </c>
      <c r="AN97" s="89">
        <f t="shared" si="17"/>
        <v>1</v>
      </c>
      <c r="AO97" s="89">
        <f t="shared" si="9"/>
        <v>1</v>
      </c>
      <c r="AP97" s="89">
        <f t="shared" si="10"/>
        <v>1</v>
      </c>
      <c r="AQ97" s="118">
        <f t="shared" si="12"/>
        <v>1</v>
      </c>
      <c r="AR97" s="94">
        <f t="shared" si="13"/>
        <v>1</v>
      </c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</row>
    <row r="98" spans="1:57" ht="15" customHeight="1">
      <c r="A98" s="163" t="s">
        <v>199</v>
      </c>
      <c r="B98" s="161" t="s">
        <v>200</v>
      </c>
      <c r="C98" s="160" t="s">
        <v>197</v>
      </c>
      <c r="D98" s="159" t="s">
        <v>198</v>
      </c>
      <c r="E98" s="158" t="s">
        <v>18</v>
      </c>
      <c r="F98" s="157">
        <v>0</v>
      </c>
      <c r="G98" s="157">
        <v>1</v>
      </c>
      <c r="H98" s="157">
        <v>1</v>
      </c>
      <c r="I98" s="157">
        <v>5</v>
      </c>
      <c r="J98" s="157">
        <v>3</v>
      </c>
      <c r="K98" s="157">
        <v>1</v>
      </c>
      <c r="L98" s="157">
        <v>1</v>
      </c>
      <c r="M98" s="157">
        <v>1</v>
      </c>
      <c r="N98" s="157">
        <v>1</v>
      </c>
      <c r="O98" s="176">
        <v>1</v>
      </c>
      <c r="P98" s="176">
        <v>1</v>
      </c>
      <c r="Q98" s="157">
        <v>1</v>
      </c>
      <c r="R98" s="157">
        <v>8</v>
      </c>
      <c r="S98" s="157">
        <v>8</v>
      </c>
      <c r="T98" s="157">
        <v>10</v>
      </c>
      <c r="U98" s="157">
        <v>1</v>
      </c>
      <c r="V98" s="157">
        <v>1</v>
      </c>
      <c r="W98" s="157">
        <v>1</v>
      </c>
      <c r="X98" s="157">
        <v>1</v>
      </c>
      <c r="Y98" s="157">
        <v>1</v>
      </c>
      <c r="Z98" s="157">
        <v>1</v>
      </c>
      <c r="AA98" s="157">
        <v>182</v>
      </c>
      <c r="AB98" s="157">
        <v>1</v>
      </c>
      <c r="AC98" s="157">
        <v>0</v>
      </c>
      <c r="AD98" s="157">
        <v>5</v>
      </c>
      <c r="AE98" s="157">
        <v>1</v>
      </c>
      <c r="AF98" s="157">
        <v>1</v>
      </c>
      <c r="AG98" s="157">
        <v>1</v>
      </c>
      <c r="AH98" s="157">
        <v>1</v>
      </c>
      <c r="AI98" s="93">
        <f t="shared" si="14"/>
        <v>27</v>
      </c>
      <c r="AJ98" s="93">
        <f t="shared" si="15"/>
        <v>1</v>
      </c>
      <c r="AK98" s="93">
        <f t="shared" si="16"/>
        <v>182</v>
      </c>
      <c r="AL98" s="89">
        <f t="shared" si="11"/>
        <v>8</v>
      </c>
      <c r="AM98" s="89">
        <f t="shared" si="11"/>
        <v>8</v>
      </c>
      <c r="AN98" s="93">
        <f t="shared" si="17"/>
        <v>1</v>
      </c>
      <c r="AO98" s="93">
        <f t="shared" si="9"/>
        <v>1</v>
      </c>
      <c r="AP98" s="93">
        <f t="shared" si="10"/>
        <v>1</v>
      </c>
      <c r="AQ98" s="119">
        <f t="shared" si="12"/>
        <v>1</v>
      </c>
      <c r="AR98" s="120">
        <f t="shared" si="13"/>
        <v>1</v>
      </c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</row>
    <row r="99" spans="1:57" ht="15" customHeight="1">
      <c r="A99" s="163" t="s">
        <v>201</v>
      </c>
      <c r="B99" s="161" t="s">
        <v>202</v>
      </c>
      <c r="C99" s="160" t="s">
        <v>197</v>
      </c>
      <c r="D99" s="159" t="s">
        <v>198</v>
      </c>
      <c r="E99" s="158" t="s">
        <v>18</v>
      </c>
      <c r="F99" s="157">
        <v>0</v>
      </c>
      <c r="G99" s="157">
        <v>1</v>
      </c>
      <c r="H99" s="157">
        <v>1</v>
      </c>
      <c r="I99" s="157">
        <v>2</v>
      </c>
      <c r="J99" s="157">
        <v>2</v>
      </c>
      <c r="K99" s="157">
        <v>1</v>
      </c>
      <c r="L99" s="157">
        <v>1</v>
      </c>
      <c r="M99" s="157">
        <v>1</v>
      </c>
      <c r="N99" s="157">
        <v>1</v>
      </c>
      <c r="O99" s="176">
        <v>1</v>
      </c>
      <c r="P99" s="176">
        <v>1</v>
      </c>
      <c r="Q99" s="157">
        <v>1</v>
      </c>
      <c r="R99" s="157">
        <v>8</v>
      </c>
      <c r="S99" s="157">
        <v>8</v>
      </c>
      <c r="T99" s="157">
        <v>10</v>
      </c>
      <c r="U99" s="157">
        <v>1</v>
      </c>
      <c r="V99" s="157">
        <v>1</v>
      </c>
      <c r="W99" s="157">
        <v>1</v>
      </c>
      <c r="X99" s="157">
        <v>1</v>
      </c>
      <c r="Y99" s="157">
        <v>1</v>
      </c>
      <c r="Z99" s="157">
        <v>1</v>
      </c>
      <c r="AA99" s="157">
        <v>182</v>
      </c>
      <c r="AB99" s="157">
        <v>1</v>
      </c>
      <c r="AC99" s="157">
        <v>0</v>
      </c>
      <c r="AD99" s="157">
        <v>4</v>
      </c>
      <c r="AE99" s="157">
        <v>1</v>
      </c>
      <c r="AF99" s="157">
        <v>1</v>
      </c>
      <c r="AG99" s="157">
        <v>1</v>
      </c>
      <c r="AH99" s="157">
        <v>1</v>
      </c>
      <c r="AI99" s="93">
        <f t="shared" si="14"/>
        <v>27</v>
      </c>
      <c r="AJ99" s="93">
        <f t="shared" si="15"/>
        <v>1</v>
      </c>
      <c r="AK99" s="93">
        <f t="shared" si="16"/>
        <v>182</v>
      </c>
      <c r="AL99" s="89">
        <f t="shared" si="11"/>
        <v>8</v>
      </c>
      <c r="AM99" s="89">
        <f t="shared" si="11"/>
        <v>8</v>
      </c>
      <c r="AN99" s="93">
        <f t="shared" si="17"/>
        <v>1</v>
      </c>
      <c r="AO99" s="93">
        <f t="shared" si="9"/>
        <v>1</v>
      </c>
      <c r="AP99" s="93">
        <f t="shared" si="10"/>
        <v>1</v>
      </c>
      <c r="AQ99" s="119">
        <f t="shared" si="12"/>
        <v>1</v>
      </c>
      <c r="AR99" s="120">
        <f t="shared" si="13"/>
        <v>1</v>
      </c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</row>
    <row r="100" spans="1:57" ht="15" customHeight="1">
      <c r="A100" s="163" t="s">
        <v>203</v>
      </c>
      <c r="B100" s="161" t="s">
        <v>204</v>
      </c>
      <c r="C100" s="160" t="s">
        <v>197</v>
      </c>
      <c r="D100" s="159" t="s">
        <v>198</v>
      </c>
      <c r="E100" s="158" t="s">
        <v>18</v>
      </c>
      <c r="F100" s="157">
        <v>0</v>
      </c>
      <c r="G100" s="157">
        <v>1</v>
      </c>
      <c r="H100" s="157">
        <v>1</v>
      </c>
      <c r="I100" s="157">
        <v>3</v>
      </c>
      <c r="J100" s="157">
        <v>2</v>
      </c>
      <c r="K100" s="157">
        <v>1</v>
      </c>
      <c r="L100" s="157">
        <v>1</v>
      </c>
      <c r="M100" s="157">
        <v>1</v>
      </c>
      <c r="N100" s="157">
        <v>1</v>
      </c>
      <c r="O100" s="176">
        <v>1</v>
      </c>
      <c r="P100" s="176">
        <v>1</v>
      </c>
      <c r="Q100" s="157">
        <v>1</v>
      </c>
      <c r="R100" s="157">
        <v>8</v>
      </c>
      <c r="S100" s="157">
        <v>8</v>
      </c>
      <c r="T100" s="157">
        <v>10</v>
      </c>
      <c r="U100" s="157">
        <v>1</v>
      </c>
      <c r="V100" s="157">
        <v>1</v>
      </c>
      <c r="W100" s="157">
        <v>1</v>
      </c>
      <c r="X100" s="157">
        <v>1</v>
      </c>
      <c r="Y100" s="157">
        <v>1</v>
      </c>
      <c r="Z100" s="157">
        <v>1</v>
      </c>
      <c r="AA100" s="157">
        <v>182</v>
      </c>
      <c r="AB100" s="157">
        <v>1</v>
      </c>
      <c r="AC100" s="157">
        <v>0</v>
      </c>
      <c r="AD100" s="157">
        <v>5</v>
      </c>
      <c r="AE100" s="157">
        <v>1</v>
      </c>
      <c r="AF100" s="157">
        <v>1</v>
      </c>
      <c r="AG100" s="157">
        <v>1</v>
      </c>
      <c r="AH100" s="157">
        <v>1</v>
      </c>
      <c r="AI100" s="93">
        <f t="shared" si="14"/>
        <v>27</v>
      </c>
      <c r="AJ100" s="93">
        <f t="shared" si="15"/>
        <v>1</v>
      </c>
      <c r="AK100" s="93">
        <f t="shared" si="16"/>
        <v>182</v>
      </c>
      <c r="AL100" s="89">
        <f t="shared" si="11"/>
        <v>8</v>
      </c>
      <c r="AM100" s="89">
        <f t="shared" si="11"/>
        <v>8</v>
      </c>
      <c r="AN100" s="93">
        <f t="shared" si="17"/>
        <v>1</v>
      </c>
      <c r="AO100" s="93">
        <f t="shared" si="9"/>
        <v>1</v>
      </c>
      <c r="AP100" s="93">
        <f t="shared" si="10"/>
        <v>1</v>
      </c>
      <c r="AQ100" s="119">
        <f t="shared" si="12"/>
        <v>1</v>
      </c>
      <c r="AR100" s="120">
        <f t="shared" si="13"/>
        <v>1</v>
      </c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</row>
    <row r="101" spans="1:57" ht="15" customHeight="1">
      <c r="A101" s="163" t="s">
        <v>205</v>
      </c>
      <c r="B101" s="161" t="s">
        <v>206</v>
      </c>
      <c r="C101" s="160" t="s">
        <v>197</v>
      </c>
      <c r="D101" s="159" t="s">
        <v>198</v>
      </c>
      <c r="E101" s="158" t="s">
        <v>18</v>
      </c>
      <c r="F101" s="157">
        <v>0</v>
      </c>
      <c r="G101" s="157">
        <v>1</v>
      </c>
      <c r="H101" s="157">
        <v>1</v>
      </c>
      <c r="I101" s="157">
        <v>5</v>
      </c>
      <c r="J101" s="157">
        <v>4</v>
      </c>
      <c r="K101" s="157">
        <v>1</v>
      </c>
      <c r="L101" s="157">
        <v>1</v>
      </c>
      <c r="M101" s="157">
        <v>1</v>
      </c>
      <c r="N101" s="157">
        <v>1</v>
      </c>
      <c r="O101" s="176">
        <v>1</v>
      </c>
      <c r="P101" s="176">
        <v>1</v>
      </c>
      <c r="Q101" s="157">
        <v>1</v>
      </c>
      <c r="R101" s="157">
        <v>8</v>
      </c>
      <c r="S101" s="157">
        <v>8</v>
      </c>
      <c r="T101" s="157">
        <v>10</v>
      </c>
      <c r="U101" s="157">
        <v>1</v>
      </c>
      <c r="V101" s="157">
        <v>1</v>
      </c>
      <c r="W101" s="157">
        <v>1</v>
      </c>
      <c r="X101" s="157">
        <v>1</v>
      </c>
      <c r="Y101" s="157">
        <v>2</v>
      </c>
      <c r="Z101" s="157">
        <v>1</v>
      </c>
      <c r="AA101" s="157">
        <v>182</v>
      </c>
      <c r="AB101" s="157">
        <v>1</v>
      </c>
      <c r="AC101" s="157">
        <v>0</v>
      </c>
      <c r="AD101" s="157">
        <v>6</v>
      </c>
      <c r="AE101" s="157">
        <v>1</v>
      </c>
      <c r="AF101" s="157">
        <v>1</v>
      </c>
      <c r="AG101" s="157">
        <v>1</v>
      </c>
      <c r="AH101" s="157">
        <v>1</v>
      </c>
      <c r="AI101" s="93">
        <f t="shared" si="14"/>
        <v>27</v>
      </c>
      <c r="AJ101" s="93">
        <f t="shared" si="15"/>
        <v>1</v>
      </c>
      <c r="AK101" s="93">
        <f t="shared" si="16"/>
        <v>182</v>
      </c>
      <c r="AL101" s="89">
        <f t="shared" si="11"/>
        <v>8</v>
      </c>
      <c r="AM101" s="89">
        <f t="shared" si="11"/>
        <v>8</v>
      </c>
      <c r="AN101" s="93">
        <f t="shared" si="17"/>
        <v>1</v>
      </c>
      <c r="AO101" s="93">
        <f t="shared" si="9"/>
        <v>1</v>
      </c>
      <c r="AP101" s="93">
        <f t="shared" si="10"/>
        <v>1</v>
      </c>
      <c r="AQ101" s="119">
        <f t="shared" si="12"/>
        <v>1</v>
      </c>
      <c r="AR101" s="120">
        <f t="shared" si="13"/>
        <v>1</v>
      </c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</row>
    <row r="102" spans="1:57" ht="15" customHeight="1">
      <c r="A102" s="163" t="s">
        <v>207</v>
      </c>
      <c r="B102" s="161" t="s">
        <v>208</v>
      </c>
      <c r="C102" s="160" t="s">
        <v>197</v>
      </c>
      <c r="D102" s="159" t="s">
        <v>198</v>
      </c>
      <c r="E102" s="158" t="s">
        <v>18</v>
      </c>
      <c r="F102" s="157">
        <v>0</v>
      </c>
      <c r="G102" s="157">
        <v>1</v>
      </c>
      <c r="H102" s="157">
        <v>1</v>
      </c>
      <c r="I102" s="157">
        <v>2</v>
      </c>
      <c r="J102" s="157">
        <v>1</v>
      </c>
      <c r="K102" s="157">
        <v>1</v>
      </c>
      <c r="L102" s="157">
        <v>1</v>
      </c>
      <c r="M102" s="157">
        <v>1</v>
      </c>
      <c r="N102" s="157">
        <v>1</v>
      </c>
      <c r="O102" s="176">
        <v>1</v>
      </c>
      <c r="P102" s="176">
        <v>1</v>
      </c>
      <c r="Q102" s="157">
        <v>1</v>
      </c>
      <c r="R102" s="157">
        <v>8</v>
      </c>
      <c r="S102" s="157">
        <v>8</v>
      </c>
      <c r="T102" s="157">
        <v>10</v>
      </c>
      <c r="U102" s="157">
        <v>1</v>
      </c>
      <c r="V102" s="157">
        <v>1</v>
      </c>
      <c r="W102" s="157">
        <v>1</v>
      </c>
      <c r="X102" s="157">
        <v>1</v>
      </c>
      <c r="Y102" s="157">
        <v>2</v>
      </c>
      <c r="Z102" s="157">
        <v>1</v>
      </c>
      <c r="AA102" s="157">
        <v>182</v>
      </c>
      <c r="AB102" s="157">
        <v>1</v>
      </c>
      <c r="AC102" s="157">
        <v>0</v>
      </c>
      <c r="AD102" s="157">
        <v>4</v>
      </c>
      <c r="AE102" s="157">
        <v>1</v>
      </c>
      <c r="AF102" s="157">
        <v>1</v>
      </c>
      <c r="AG102" s="157">
        <v>1</v>
      </c>
      <c r="AH102" s="157">
        <v>1</v>
      </c>
      <c r="AI102" s="93">
        <f t="shared" si="14"/>
        <v>27</v>
      </c>
      <c r="AJ102" s="93">
        <f t="shared" si="15"/>
        <v>1</v>
      </c>
      <c r="AK102" s="93">
        <f t="shared" si="16"/>
        <v>182</v>
      </c>
      <c r="AL102" s="89">
        <f t="shared" si="11"/>
        <v>8</v>
      </c>
      <c r="AM102" s="89">
        <f t="shared" si="11"/>
        <v>8</v>
      </c>
      <c r="AN102" s="93">
        <f t="shared" si="17"/>
        <v>1</v>
      </c>
      <c r="AO102" s="93">
        <f t="shared" si="9"/>
        <v>1</v>
      </c>
      <c r="AP102" s="93">
        <f t="shared" si="10"/>
        <v>1</v>
      </c>
      <c r="AQ102" s="119">
        <f t="shared" si="12"/>
        <v>1</v>
      </c>
      <c r="AR102" s="120">
        <f t="shared" si="13"/>
        <v>1</v>
      </c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</row>
    <row r="103" spans="1:57" ht="15" customHeight="1">
      <c r="A103" s="163" t="s">
        <v>209</v>
      </c>
      <c r="B103" s="161" t="s">
        <v>210</v>
      </c>
      <c r="C103" s="160" t="s">
        <v>197</v>
      </c>
      <c r="D103" s="159" t="s">
        <v>198</v>
      </c>
      <c r="E103" s="158" t="s">
        <v>18</v>
      </c>
      <c r="F103" s="157">
        <v>0</v>
      </c>
      <c r="G103" s="157">
        <v>1</v>
      </c>
      <c r="H103" s="157">
        <v>1</v>
      </c>
      <c r="I103" s="157">
        <v>3</v>
      </c>
      <c r="J103" s="157">
        <v>2</v>
      </c>
      <c r="K103" s="157">
        <v>1</v>
      </c>
      <c r="L103" s="157">
        <v>1</v>
      </c>
      <c r="M103" s="157">
        <v>1</v>
      </c>
      <c r="N103" s="157">
        <v>1</v>
      </c>
      <c r="O103" s="176">
        <v>1</v>
      </c>
      <c r="P103" s="176">
        <v>1</v>
      </c>
      <c r="Q103" s="157">
        <v>1</v>
      </c>
      <c r="R103" s="157">
        <v>8</v>
      </c>
      <c r="S103" s="157">
        <v>8</v>
      </c>
      <c r="T103" s="157">
        <v>10</v>
      </c>
      <c r="U103" s="157">
        <v>1</v>
      </c>
      <c r="V103" s="157">
        <v>1</v>
      </c>
      <c r="W103" s="157">
        <v>1</v>
      </c>
      <c r="X103" s="157">
        <v>1</v>
      </c>
      <c r="Y103" s="157">
        <v>1</v>
      </c>
      <c r="Z103" s="157">
        <v>1</v>
      </c>
      <c r="AA103" s="157">
        <v>182</v>
      </c>
      <c r="AB103" s="157">
        <v>1</v>
      </c>
      <c r="AC103" s="157">
        <v>0</v>
      </c>
      <c r="AD103" s="157">
        <v>7</v>
      </c>
      <c r="AE103" s="157">
        <v>1</v>
      </c>
      <c r="AF103" s="157">
        <v>1</v>
      </c>
      <c r="AG103" s="157">
        <v>1</v>
      </c>
      <c r="AH103" s="157">
        <v>1</v>
      </c>
      <c r="AI103" s="93">
        <f t="shared" si="14"/>
        <v>27</v>
      </c>
      <c r="AJ103" s="93">
        <f t="shared" si="15"/>
        <v>1</v>
      </c>
      <c r="AK103" s="93">
        <f t="shared" si="16"/>
        <v>182</v>
      </c>
      <c r="AL103" s="89">
        <f t="shared" si="11"/>
        <v>8</v>
      </c>
      <c r="AM103" s="89">
        <f t="shared" si="11"/>
        <v>8</v>
      </c>
      <c r="AN103" s="93">
        <f t="shared" si="17"/>
        <v>1</v>
      </c>
      <c r="AO103" s="93">
        <f t="shared" si="9"/>
        <v>1</v>
      </c>
      <c r="AP103" s="93">
        <f t="shared" si="10"/>
        <v>1</v>
      </c>
      <c r="AQ103" s="119">
        <f t="shared" si="12"/>
        <v>1</v>
      </c>
      <c r="AR103" s="120">
        <f t="shared" si="13"/>
        <v>1</v>
      </c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</row>
    <row r="104" spans="1:57" s="171" customFormat="1" ht="15" customHeight="1">
      <c r="A104" s="167" t="s">
        <v>211</v>
      </c>
      <c r="B104" s="168" t="s">
        <v>212</v>
      </c>
      <c r="C104" s="160"/>
      <c r="D104" s="159"/>
      <c r="E104" s="158" t="s">
        <v>18</v>
      </c>
      <c r="F104" s="169">
        <v>0</v>
      </c>
      <c r="G104" s="169">
        <v>1</v>
      </c>
      <c r="H104" s="169">
        <v>1</v>
      </c>
      <c r="I104" s="169">
        <v>17</v>
      </c>
      <c r="J104" s="169">
        <v>16</v>
      </c>
      <c r="K104" s="169">
        <v>2</v>
      </c>
      <c r="L104" s="169">
        <v>1</v>
      </c>
      <c r="M104" s="169">
        <v>3</v>
      </c>
      <c r="N104" s="169">
        <v>1</v>
      </c>
      <c r="O104" s="177">
        <v>1</v>
      </c>
      <c r="P104" s="177">
        <v>4</v>
      </c>
      <c r="Q104" s="169">
        <v>1</v>
      </c>
      <c r="R104" s="169">
        <v>8</v>
      </c>
      <c r="S104" s="169">
        <v>8</v>
      </c>
      <c r="T104" s="169">
        <v>12</v>
      </c>
      <c r="U104" s="169">
        <v>1</v>
      </c>
      <c r="V104" s="169">
        <v>1</v>
      </c>
      <c r="W104" s="169">
        <v>2</v>
      </c>
      <c r="X104" s="169">
        <v>3</v>
      </c>
      <c r="Y104" s="169">
        <v>4</v>
      </c>
      <c r="Z104" s="169">
        <v>1</v>
      </c>
      <c r="AA104" s="169">
        <v>183</v>
      </c>
      <c r="AB104" s="169">
        <v>4</v>
      </c>
      <c r="AC104" s="169">
        <v>0</v>
      </c>
      <c r="AD104" s="169">
        <v>4</v>
      </c>
      <c r="AE104" s="169">
        <v>2</v>
      </c>
      <c r="AF104" s="169">
        <v>1</v>
      </c>
      <c r="AG104" s="169">
        <v>1</v>
      </c>
      <c r="AH104" s="169">
        <v>1</v>
      </c>
      <c r="AI104" s="89">
        <f t="shared" si="14"/>
        <v>27</v>
      </c>
      <c r="AJ104" s="89">
        <f t="shared" si="15"/>
        <v>1</v>
      </c>
      <c r="AK104" s="89">
        <f t="shared" si="16"/>
        <v>183</v>
      </c>
      <c r="AL104" s="89">
        <f t="shared" si="11"/>
        <v>8</v>
      </c>
      <c r="AM104" s="89">
        <f t="shared" si="11"/>
        <v>8</v>
      </c>
      <c r="AN104" s="89">
        <f t="shared" si="17"/>
        <v>1</v>
      </c>
      <c r="AO104" s="89">
        <f t="shared" si="9"/>
        <v>1</v>
      </c>
      <c r="AP104" s="89">
        <f t="shared" si="10"/>
        <v>1</v>
      </c>
      <c r="AQ104" s="118">
        <f t="shared" si="12"/>
        <v>1</v>
      </c>
      <c r="AR104" s="94">
        <f t="shared" si="13"/>
        <v>1</v>
      </c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</row>
    <row r="105" spans="1:57" ht="15" customHeight="1">
      <c r="A105" s="163" t="s">
        <v>213</v>
      </c>
      <c r="B105" s="161" t="s">
        <v>214</v>
      </c>
      <c r="C105" s="160" t="s">
        <v>211</v>
      </c>
      <c r="D105" s="159" t="s">
        <v>212</v>
      </c>
      <c r="E105" s="158" t="s">
        <v>18</v>
      </c>
      <c r="F105" s="157">
        <v>0</v>
      </c>
      <c r="G105" s="157">
        <v>1</v>
      </c>
      <c r="H105" s="157">
        <v>1</v>
      </c>
      <c r="I105" s="157">
        <v>1</v>
      </c>
      <c r="J105" s="157">
        <v>3</v>
      </c>
      <c r="K105" s="157">
        <v>1</v>
      </c>
      <c r="L105" s="157">
        <v>1</v>
      </c>
      <c r="M105" s="157">
        <v>1</v>
      </c>
      <c r="N105" s="157">
        <v>1</v>
      </c>
      <c r="O105" s="176">
        <v>1</v>
      </c>
      <c r="P105" s="176">
        <v>5</v>
      </c>
      <c r="Q105" s="157">
        <v>1</v>
      </c>
      <c r="R105" s="157">
        <v>8</v>
      </c>
      <c r="S105" s="157">
        <v>8</v>
      </c>
      <c r="T105" s="157">
        <v>18</v>
      </c>
      <c r="U105" s="157">
        <v>1</v>
      </c>
      <c r="V105" s="157">
        <v>1</v>
      </c>
      <c r="W105" s="157">
        <v>1</v>
      </c>
      <c r="X105" s="157">
        <v>2</v>
      </c>
      <c r="Y105" s="157">
        <v>2</v>
      </c>
      <c r="Z105" s="157">
        <v>1</v>
      </c>
      <c r="AA105" s="157">
        <v>184</v>
      </c>
      <c r="AB105" s="157">
        <v>2</v>
      </c>
      <c r="AC105" s="157">
        <v>0</v>
      </c>
      <c r="AD105" s="157">
        <v>2</v>
      </c>
      <c r="AE105" s="157">
        <v>1</v>
      </c>
      <c r="AF105" s="157">
        <v>1</v>
      </c>
      <c r="AG105" s="157">
        <v>1</v>
      </c>
      <c r="AH105" s="157">
        <v>1</v>
      </c>
      <c r="AI105" s="93">
        <f t="shared" si="14"/>
        <v>27</v>
      </c>
      <c r="AJ105" s="93">
        <f t="shared" si="15"/>
        <v>1</v>
      </c>
      <c r="AK105" s="93">
        <f t="shared" si="16"/>
        <v>184</v>
      </c>
      <c r="AL105" s="89">
        <f t="shared" si="11"/>
        <v>8</v>
      </c>
      <c r="AM105" s="89">
        <f t="shared" si="11"/>
        <v>8</v>
      </c>
      <c r="AN105" s="93">
        <f t="shared" si="17"/>
        <v>1</v>
      </c>
      <c r="AO105" s="93">
        <f t="shared" si="9"/>
        <v>1</v>
      </c>
      <c r="AP105" s="93">
        <f t="shared" si="10"/>
        <v>1</v>
      </c>
      <c r="AQ105" s="119">
        <f t="shared" si="12"/>
        <v>1</v>
      </c>
      <c r="AR105" s="120">
        <f t="shared" si="13"/>
        <v>1</v>
      </c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</row>
    <row r="106" spans="1:57" ht="15" customHeight="1">
      <c r="A106" s="163" t="s">
        <v>215</v>
      </c>
      <c r="B106" s="161" t="s">
        <v>216</v>
      </c>
      <c r="C106" s="160" t="s">
        <v>211</v>
      </c>
      <c r="D106" s="159" t="s">
        <v>212</v>
      </c>
      <c r="E106" s="158" t="s">
        <v>18</v>
      </c>
      <c r="F106" s="157">
        <v>0</v>
      </c>
      <c r="G106" s="157">
        <v>1</v>
      </c>
      <c r="H106" s="157">
        <v>1</v>
      </c>
      <c r="I106" s="157">
        <v>2</v>
      </c>
      <c r="J106" s="157">
        <v>8</v>
      </c>
      <c r="K106" s="157">
        <v>1</v>
      </c>
      <c r="L106" s="157">
        <v>1</v>
      </c>
      <c r="M106" s="157">
        <v>1</v>
      </c>
      <c r="N106" s="157">
        <v>1</v>
      </c>
      <c r="O106" s="176">
        <v>1</v>
      </c>
      <c r="P106" s="176">
        <v>1</v>
      </c>
      <c r="Q106" s="157">
        <v>1</v>
      </c>
      <c r="R106" s="157">
        <v>8</v>
      </c>
      <c r="S106" s="157">
        <v>8</v>
      </c>
      <c r="T106" s="157">
        <v>11</v>
      </c>
      <c r="U106" s="157">
        <v>1</v>
      </c>
      <c r="V106" s="157">
        <v>1</v>
      </c>
      <c r="W106" s="157">
        <v>1</v>
      </c>
      <c r="X106" s="157">
        <v>2</v>
      </c>
      <c r="Y106" s="157">
        <v>2</v>
      </c>
      <c r="Z106" s="157">
        <v>1</v>
      </c>
      <c r="AA106" s="157">
        <v>184</v>
      </c>
      <c r="AB106" s="157">
        <v>1</v>
      </c>
      <c r="AC106" s="157">
        <v>0</v>
      </c>
      <c r="AD106" s="157">
        <v>2</v>
      </c>
      <c r="AE106" s="157">
        <v>1</v>
      </c>
      <c r="AF106" s="157">
        <v>1</v>
      </c>
      <c r="AG106" s="157">
        <v>1</v>
      </c>
      <c r="AH106" s="157">
        <v>1</v>
      </c>
      <c r="AI106" s="93">
        <f t="shared" si="14"/>
        <v>27</v>
      </c>
      <c r="AJ106" s="93">
        <f t="shared" si="15"/>
        <v>1</v>
      </c>
      <c r="AK106" s="93">
        <f t="shared" si="16"/>
        <v>184</v>
      </c>
      <c r="AL106" s="89">
        <f t="shared" si="11"/>
        <v>8</v>
      </c>
      <c r="AM106" s="89">
        <f t="shared" si="11"/>
        <v>8</v>
      </c>
      <c r="AN106" s="93">
        <f t="shared" si="17"/>
        <v>1</v>
      </c>
      <c r="AO106" s="93">
        <f t="shared" si="9"/>
        <v>1</v>
      </c>
      <c r="AP106" s="93">
        <f t="shared" si="10"/>
        <v>1</v>
      </c>
      <c r="AQ106" s="119">
        <f t="shared" si="12"/>
        <v>1</v>
      </c>
      <c r="AR106" s="120">
        <f t="shared" si="13"/>
        <v>1</v>
      </c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</row>
    <row r="107" spans="1:57" ht="15" customHeight="1">
      <c r="A107" s="163" t="s">
        <v>217</v>
      </c>
      <c r="B107" s="161" t="s">
        <v>218</v>
      </c>
      <c r="C107" s="160" t="s">
        <v>211</v>
      </c>
      <c r="D107" s="159" t="s">
        <v>212</v>
      </c>
      <c r="E107" s="158" t="s">
        <v>18</v>
      </c>
      <c r="F107" s="157">
        <v>0</v>
      </c>
      <c r="G107" s="157">
        <v>1</v>
      </c>
      <c r="H107" s="157">
        <v>1</v>
      </c>
      <c r="I107" s="157">
        <v>1</v>
      </c>
      <c r="J107" s="157">
        <v>6</v>
      </c>
      <c r="K107" s="157">
        <v>1</v>
      </c>
      <c r="L107" s="157">
        <v>1</v>
      </c>
      <c r="M107" s="157">
        <v>1</v>
      </c>
      <c r="N107" s="157">
        <v>1</v>
      </c>
      <c r="O107" s="176">
        <v>1</v>
      </c>
      <c r="P107" s="176">
        <v>6</v>
      </c>
      <c r="Q107" s="157">
        <v>1</v>
      </c>
      <c r="R107" s="157">
        <v>8</v>
      </c>
      <c r="S107" s="157">
        <v>8</v>
      </c>
      <c r="T107" s="157">
        <v>11</v>
      </c>
      <c r="U107" s="157">
        <v>1</v>
      </c>
      <c r="V107" s="157">
        <v>1</v>
      </c>
      <c r="W107" s="157">
        <v>2</v>
      </c>
      <c r="X107" s="157">
        <v>2</v>
      </c>
      <c r="Y107" s="157">
        <v>3</v>
      </c>
      <c r="Z107" s="157">
        <v>1</v>
      </c>
      <c r="AA107" s="157">
        <v>184</v>
      </c>
      <c r="AB107" s="157">
        <v>1</v>
      </c>
      <c r="AC107" s="157">
        <v>0</v>
      </c>
      <c r="AD107" s="157">
        <v>1</v>
      </c>
      <c r="AE107" s="157">
        <v>1</v>
      </c>
      <c r="AF107" s="157">
        <v>1</v>
      </c>
      <c r="AG107" s="157">
        <v>1</v>
      </c>
      <c r="AH107" s="157">
        <v>1</v>
      </c>
      <c r="AI107" s="93">
        <f t="shared" si="14"/>
        <v>27</v>
      </c>
      <c r="AJ107" s="93">
        <f t="shared" si="15"/>
        <v>1</v>
      </c>
      <c r="AK107" s="93">
        <f t="shared" si="16"/>
        <v>184</v>
      </c>
      <c r="AL107" s="89">
        <f t="shared" si="11"/>
        <v>8</v>
      </c>
      <c r="AM107" s="89">
        <f t="shared" si="11"/>
        <v>8</v>
      </c>
      <c r="AN107" s="93">
        <f t="shared" si="17"/>
        <v>1</v>
      </c>
      <c r="AO107" s="93">
        <f t="shared" si="9"/>
        <v>1</v>
      </c>
      <c r="AP107" s="93">
        <f t="shared" si="10"/>
        <v>1</v>
      </c>
      <c r="AQ107" s="119">
        <f t="shared" si="12"/>
        <v>1</v>
      </c>
      <c r="AR107" s="120">
        <f t="shared" si="13"/>
        <v>1</v>
      </c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</row>
    <row r="108" spans="1:57" ht="15" customHeight="1">
      <c r="A108" s="163" t="s">
        <v>219</v>
      </c>
      <c r="B108" s="161" t="s">
        <v>220</v>
      </c>
      <c r="C108" s="160" t="s">
        <v>211</v>
      </c>
      <c r="D108" s="159" t="s">
        <v>212</v>
      </c>
      <c r="E108" s="158" t="s">
        <v>18</v>
      </c>
      <c r="F108" s="157">
        <v>0</v>
      </c>
      <c r="G108" s="157">
        <v>1</v>
      </c>
      <c r="H108" s="157">
        <v>1</v>
      </c>
      <c r="I108" s="157">
        <v>5</v>
      </c>
      <c r="J108" s="157">
        <v>8</v>
      </c>
      <c r="K108" s="157">
        <v>3</v>
      </c>
      <c r="L108" s="157">
        <v>1</v>
      </c>
      <c r="M108" s="157">
        <v>1</v>
      </c>
      <c r="N108" s="157">
        <v>1</v>
      </c>
      <c r="O108" s="176">
        <v>1</v>
      </c>
      <c r="P108" s="176">
        <v>4</v>
      </c>
      <c r="Q108" s="157">
        <v>1</v>
      </c>
      <c r="R108" s="157">
        <v>8</v>
      </c>
      <c r="S108" s="157">
        <v>8</v>
      </c>
      <c r="T108" s="157">
        <v>10</v>
      </c>
      <c r="U108" s="157">
        <v>1</v>
      </c>
      <c r="V108" s="157">
        <v>1</v>
      </c>
      <c r="W108" s="157">
        <v>2</v>
      </c>
      <c r="X108" s="157">
        <v>2</v>
      </c>
      <c r="Y108" s="157">
        <v>3</v>
      </c>
      <c r="Z108" s="157">
        <v>1</v>
      </c>
      <c r="AA108" s="157">
        <v>184</v>
      </c>
      <c r="AB108" s="157">
        <v>1</v>
      </c>
      <c r="AC108" s="157">
        <v>0</v>
      </c>
      <c r="AD108" s="157">
        <v>3</v>
      </c>
      <c r="AE108" s="157">
        <v>1</v>
      </c>
      <c r="AF108" s="157">
        <v>1</v>
      </c>
      <c r="AG108" s="157">
        <v>1</v>
      </c>
      <c r="AH108" s="157">
        <v>1</v>
      </c>
      <c r="AI108" s="93">
        <f t="shared" si="14"/>
        <v>27</v>
      </c>
      <c r="AJ108" s="93">
        <f t="shared" si="15"/>
        <v>1</v>
      </c>
      <c r="AK108" s="93">
        <f t="shared" si="16"/>
        <v>184</v>
      </c>
      <c r="AL108" s="89">
        <f t="shared" si="11"/>
        <v>8</v>
      </c>
      <c r="AM108" s="89">
        <f t="shared" si="11"/>
        <v>8</v>
      </c>
      <c r="AN108" s="93">
        <f t="shared" si="17"/>
        <v>1</v>
      </c>
      <c r="AO108" s="93">
        <f t="shared" si="9"/>
        <v>1</v>
      </c>
      <c r="AP108" s="93">
        <f t="shared" si="10"/>
        <v>1</v>
      </c>
      <c r="AQ108" s="119">
        <f t="shared" si="12"/>
        <v>1</v>
      </c>
      <c r="AR108" s="120">
        <f t="shared" si="13"/>
        <v>1</v>
      </c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</row>
    <row r="109" spans="1:57" ht="15" customHeight="1">
      <c r="A109" s="163" t="s">
        <v>221</v>
      </c>
      <c r="B109" s="161" t="s">
        <v>222</v>
      </c>
      <c r="C109" s="160" t="s">
        <v>211</v>
      </c>
      <c r="D109" s="159" t="s">
        <v>212</v>
      </c>
      <c r="E109" s="158" t="s">
        <v>18</v>
      </c>
      <c r="F109" s="157">
        <v>0</v>
      </c>
      <c r="G109" s="157">
        <v>1</v>
      </c>
      <c r="H109" s="157">
        <v>1</v>
      </c>
      <c r="I109" s="157">
        <v>4</v>
      </c>
      <c r="J109" s="157">
        <v>7</v>
      </c>
      <c r="K109" s="157">
        <v>2</v>
      </c>
      <c r="L109" s="157">
        <v>1</v>
      </c>
      <c r="M109" s="157">
        <v>1</v>
      </c>
      <c r="N109" s="157">
        <v>1</v>
      </c>
      <c r="O109" s="176">
        <v>1</v>
      </c>
      <c r="P109" s="176">
        <v>1</v>
      </c>
      <c r="Q109" s="157">
        <v>1</v>
      </c>
      <c r="R109" s="157">
        <v>8</v>
      </c>
      <c r="S109" s="157">
        <v>8</v>
      </c>
      <c r="T109" s="157">
        <v>10</v>
      </c>
      <c r="U109" s="157">
        <v>1</v>
      </c>
      <c r="V109" s="157">
        <v>1</v>
      </c>
      <c r="W109" s="157">
        <v>3</v>
      </c>
      <c r="X109" s="157">
        <v>3</v>
      </c>
      <c r="Y109" s="157">
        <v>3</v>
      </c>
      <c r="Z109" s="157">
        <v>1</v>
      </c>
      <c r="AA109" s="157">
        <v>183</v>
      </c>
      <c r="AB109" s="157">
        <v>1</v>
      </c>
      <c r="AC109" s="157">
        <v>0</v>
      </c>
      <c r="AD109" s="157">
        <v>1</v>
      </c>
      <c r="AE109" s="157">
        <v>1</v>
      </c>
      <c r="AF109" s="157">
        <v>1</v>
      </c>
      <c r="AG109" s="157">
        <v>1</v>
      </c>
      <c r="AH109" s="157">
        <v>1</v>
      </c>
      <c r="AI109" s="93">
        <f t="shared" si="14"/>
        <v>27</v>
      </c>
      <c r="AJ109" s="93">
        <f t="shared" si="15"/>
        <v>1</v>
      </c>
      <c r="AK109" s="93">
        <f t="shared" si="16"/>
        <v>183</v>
      </c>
      <c r="AL109" s="89">
        <f t="shared" si="11"/>
        <v>8</v>
      </c>
      <c r="AM109" s="89">
        <f t="shared" si="11"/>
        <v>8</v>
      </c>
      <c r="AN109" s="93">
        <f t="shared" si="17"/>
        <v>1</v>
      </c>
      <c r="AO109" s="93">
        <f t="shared" si="9"/>
        <v>1</v>
      </c>
      <c r="AP109" s="93">
        <f t="shared" si="10"/>
        <v>1</v>
      </c>
      <c r="AQ109" s="119">
        <f t="shared" si="12"/>
        <v>1</v>
      </c>
      <c r="AR109" s="120">
        <f t="shared" si="13"/>
        <v>1</v>
      </c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</row>
    <row r="110" spans="1:57" ht="15" customHeight="1">
      <c r="A110" s="163" t="s">
        <v>223</v>
      </c>
      <c r="B110" s="161" t="s">
        <v>224</v>
      </c>
      <c r="C110" s="160" t="s">
        <v>211</v>
      </c>
      <c r="D110" s="159" t="s">
        <v>212</v>
      </c>
      <c r="E110" s="158" t="s">
        <v>18</v>
      </c>
      <c r="F110" s="157">
        <v>0</v>
      </c>
      <c r="G110" s="157">
        <v>1</v>
      </c>
      <c r="H110" s="157">
        <v>1</v>
      </c>
      <c r="I110" s="157">
        <v>2</v>
      </c>
      <c r="J110" s="157">
        <v>5</v>
      </c>
      <c r="K110" s="157">
        <v>1</v>
      </c>
      <c r="L110" s="157">
        <v>1</v>
      </c>
      <c r="M110" s="157">
        <v>1</v>
      </c>
      <c r="N110" s="157">
        <v>1</v>
      </c>
      <c r="O110" s="176">
        <v>1</v>
      </c>
      <c r="P110" s="176">
        <v>3</v>
      </c>
      <c r="Q110" s="157">
        <v>1</v>
      </c>
      <c r="R110" s="157">
        <v>8</v>
      </c>
      <c r="S110" s="157">
        <v>8</v>
      </c>
      <c r="T110" s="157">
        <v>13</v>
      </c>
      <c r="U110" s="157">
        <v>1</v>
      </c>
      <c r="V110" s="157">
        <v>1</v>
      </c>
      <c r="W110" s="157">
        <v>1</v>
      </c>
      <c r="X110" s="157">
        <v>2</v>
      </c>
      <c r="Y110" s="157">
        <v>2</v>
      </c>
      <c r="Z110" s="157">
        <v>1</v>
      </c>
      <c r="AA110" s="157">
        <v>184</v>
      </c>
      <c r="AB110" s="157">
        <v>2</v>
      </c>
      <c r="AC110" s="157">
        <v>0</v>
      </c>
      <c r="AD110" s="157">
        <v>2</v>
      </c>
      <c r="AE110" s="157">
        <v>1</v>
      </c>
      <c r="AF110" s="157">
        <v>1</v>
      </c>
      <c r="AG110" s="157">
        <v>1</v>
      </c>
      <c r="AH110" s="157">
        <v>1</v>
      </c>
      <c r="AI110" s="93">
        <f t="shared" si="14"/>
        <v>27</v>
      </c>
      <c r="AJ110" s="93">
        <f t="shared" si="15"/>
        <v>1</v>
      </c>
      <c r="AK110" s="93">
        <f t="shared" si="16"/>
        <v>184</v>
      </c>
      <c r="AL110" s="89">
        <f t="shared" si="11"/>
        <v>8</v>
      </c>
      <c r="AM110" s="89">
        <f t="shared" si="11"/>
        <v>8</v>
      </c>
      <c r="AN110" s="93">
        <f t="shared" si="17"/>
        <v>1</v>
      </c>
      <c r="AO110" s="93">
        <f t="shared" si="9"/>
        <v>1</v>
      </c>
      <c r="AP110" s="93">
        <f t="shared" si="10"/>
        <v>1</v>
      </c>
      <c r="AQ110" s="119">
        <f t="shared" si="12"/>
        <v>1</v>
      </c>
      <c r="AR110" s="120">
        <f t="shared" si="13"/>
        <v>1</v>
      </c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</row>
    <row r="111" spans="1:57" ht="15" customHeight="1">
      <c r="A111" s="163" t="s">
        <v>225</v>
      </c>
      <c r="B111" s="161" t="s">
        <v>226</v>
      </c>
      <c r="C111" s="160" t="s">
        <v>211</v>
      </c>
      <c r="D111" s="159" t="s">
        <v>212</v>
      </c>
      <c r="E111" s="158" t="s">
        <v>18</v>
      </c>
      <c r="F111" s="157">
        <v>0</v>
      </c>
      <c r="G111" s="157">
        <v>1</v>
      </c>
      <c r="H111" s="157">
        <v>1</v>
      </c>
      <c r="I111" s="157">
        <v>5</v>
      </c>
      <c r="J111" s="157">
        <v>7</v>
      </c>
      <c r="K111" s="157">
        <v>4</v>
      </c>
      <c r="L111" s="157">
        <v>1</v>
      </c>
      <c r="M111" s="157">
        <v>1</v>
      </c>
      <c r="N111" s="157">
        <v>1</v>
      </c>
      <c r="O111" s="176">
        <v>1</v>
      </c>
      <c r="P111" s="176">
        <v>6</v>
      </c>
      <c r="Q111" s="157">
        <v>1</v>
      </c>
      <c r="R111" s="157">
        <v>8</v>
      </c>
      <c r="S111" s="157">
        <v>8</v>
      </c>
      <c r="T111" s="157">
        <v>16</v>
      </c>
      <c r="U111" s="157">
        <v>1</v>
      </c>
      <c r="V111" s="157">
        <v>1</v>
      </c>
      <c r="W111" s="157">
        <v>5</v>
      </c>
      <c r="X111" s="157">
        <v>4</v>
      </c>
      <c r="Y111" s="157">
        <v>3</v>
      </c>
      <c r="Z111" s="157">
        <v>1</v>
      </c>
      <c r="AA111" s="157">
        <v>184</v>
      </c>
      <c r="AB111" s="157">
        <v>2</v>
      </c>
      <c r="AC111" s="157">
        <v>0</v>
      </c>
      <c r="AD111" s="157">
        <v>1</v>
      </c>
      <c r="AE111" s="157">
        <v>1</v>
      </c>
      <c r="AF111" s="157">
        <v>1</v>
      </c>
      <c r="AG111" s="157">
        <v>1</v>
      </c>
      <c r="AH111" s="157">
        <v>1</v>
      </c>
      <c r="AI111" s="93">
        <f t="shared" si="14"/>
        <v>27</v>
      </c>
      <c r="AJ111" s="93">
        <f t="shared" si="15"/>
        <v>1</v>
      </c>
      <c r="AK111" s="93">
        <f t="shared" si="16"/>
        <v>184</v>
      </c>
      <c r="AL111" s="89">
        <f t="shared" si="11"/>
        <v>8</v>
      </c>
      <c r="AM111" s="89">
        <f t="shared" si="11"/>
        <v>8</v>
      </c>
      <c r="AN111" s="93">
        <f t="shared" si="17"/>
        <v>1</v>
      </c>
      <c r="AO111" s="93">
        <f t="shared" si="9"/>
        <v>1</v>
      </c>
      <c r="AP111" s="93">
        <f t="shared" si="10"/>
        <v>1</v>
      </c>
      <c r="AQ111" s="119">
        <f t="shared" si="12"/>
        <v>1</v>
      </c>
      <c r="AR111" s="120">
        <f t="shared" si="13"/>
        <v>1</v>
      </c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</row>
    <row r="112" spans="1:57" ht="15" customHeight="1">
      <c r="A112" s="163" t="s">
        <v>227</v>
      </c>
      <c r="B112" s="161" t="s">
        <v>228</v>
      </c>
      <c r="C112" s="160" t="s">
        <v>211</v>
      </c>
      <c r="D112" s="159" t="s">
        <v>212</v>
      </c>
      <c r="E112" s="158" t="s">
        <v>18</v>
      </c>
      <c r="F112" s="157">
        <v>0</v>
      </c>
      <c r="G112" s="157">
        <v>1</v>
      </c>
      <c r="H112" s="157">
        <v>1</v>
      </c>
      <c r="I112" s="157">
        <v>5</v>
      </c>
      <c r="J112" s="157">
        <v>6</v>
      </c>
      <c r="K112" s="157">
        <v>2</v>
      </c>
      <c r="L112" s="157">
        <v>1</v>
      </c>
      <c r="M112" s="157">
        <v>1</v>
      </c>
      <c r="N112" s="157">
        <v>1</v>
      </c>
      <c r="O112" s="176">
        <v>1</v>
      </c>
      <c r="P112" s="176">
        <v>5</v>
      </c>
      <c r="Q112" s="157">
        <v>1</v>
      </c>
      <c r="R112" s="157">
        <v>8</v>
      </c>
      <c r="S112" s="157">
        <v>8</v>
      </c>
      <c r="T112" s="157">
        <v>11</v>
      </c>
      <c r="U112" s="157">
        <v>1</v>
      </c>
      <c r="V112" s="157">
        <v>1</v>
      </c>
      <c r="W112" s="157">
        <v>1</v>
      </c>
      <c r="X112" s="157">
        <v>2</v>
      </c>
      <c r="Y112" s="157">
        <v>3</v>
      </c>
      <c r="Z112" s="157">
        <v>1</v>
      </c>
      <c r="AA112" s="157">
        <v>184</v>
      </c>
      <c r="AB112" s="157">
        <v>3</v>
      </c>
      <c r="AC112" s="157">
        <v>0</v>
      </c>
      <c r="AD112" s="157">
        <v>1</v>
      </c>
      <c r="AE112" s="157">
        <v>1</v>
      </c>
      <c r="AF112" s="157">
        <v>1</v>
      </c>
      <c r="AG112" s="157">
        <v>1</v>
      </c>
      <c r="AH112" s="157">
        <v>1</v>
      </c>
      <c r="AI112" s="93">
        <f t="shared" si="14"/>
        <v>27</v>
      </c>
      <c r="AJ112" s="93">
        <f t="shared" si="15"/>
        <v>1</v>
      </c>
      <c r="AK112" s="93">
        <f t="shared" si="16"/>
        <v>184</v>
      </c>
      <c r="AL112" s="89">
        <f t="shared" si="11"/>
        <v>8</v>
      </c>
      <c r="AM112" s="89">
        <f t="shared" si="11"/>
        <v>8</v>
      </c>
      <c r="AN112" s="93">
        <f t="shared" si="17"/>
        <v>1</v>
      </c>
      <c r="AO112" s="93">
        <f t="shared" si="9"/>
        <v>1</v>
      </c>
      <c r="AP112" s="93">
        <f t="shared" si="10"/>
        <v>1</v>
      </c>
      <c r="AQ112" s="119">
        <f t="shared" si="12"/>
        <v>1</v>
      </c>
      <c r="AR112" s="120">
        <f t="shared" si="13"/>
        <v>1</v>
      </c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</row>
    <row r="113" spans="1:57" ht="15" customHeight="1">
      <c r="A113" s="163" t="s">
        <v>229</v>
      </c>
      <c r="B113" s="161" t="s">
        <v>230</v>
      </c>
      <c r="C113" s="160" t="s">
        <v>211</v>
      </c>
      <c r="D113" s="159" t="s">
        <v>212</v>
      </c>
      <c r="E113" s="158" t="s">
        <v>18</v>
      </c>
      <c r="F113" s="157">
        <v>0</v>
      </c>
      <c r="G113" s="157">
        <v>1</v>
      </c>
      <c r="H113" s="157">
        <v>1</v>
      </c>
      <c r="I113" s="157">
        <v>3</v>
      </c>
      <c r="J113" s="157">
        <v>5</v>
      </c>
      <c r="K113" s="157">
        <v>1</v>
      </c>
      <c r="L113" s="157">
        <v>1</v>
      </c>
      <c r="M113" s="157">
        <v>1</v>
      </c>
      <c r="N113" s="157">
        <v>1</v>
      </c>
      <c r="O113" s="176">
        <v>1</v>
      </c>
      <c r="P113" s="176">
        <v>5</v>
      </c>
      <c r="Q113" s="157">
        <v>1</v>
      </c>
      <c r="R113" s="157">
        <v>8</v>
      </c>
      <c r="S113" s="157">
        <v>8</v>
      </c>
      <c r="T113" s="157">
        <v>12</v>
      </c>
      <c r="U113" s="157">
        <v>1</v>
      </c>
      <c r="V113" s="157">
        <v>1</v>
      </c>
      <c r="W113" s="157">
        <v>1</v>
      </c>
      <c r="X113" s="157">
        <v>2</v>
      </c>
      <c r="Y113" s="157">
        <v>3</v>
      </c>
      <c r="Z113" s="157">
        <v>1</v>
      </c>
      <c r="AA113" s="157">
        <v>184</v>
      </c>
      <c r="AB113" s="157">
        <v>1</v>
      </c>
      <c r="AC113" s="157">
        <v>0</v>
      </c>
      <c r="AD113" s="157">
        <v>1</v>
      </c>
      <c r="AE113" s="157">
        <v>1</v>
      </c>
      <c r="AF113" s="157">
        <v>1</v>
      </c>
      <c r="AG113" s="157">
        <v>1</v>
      </c>
      <c r="AH113" s="157">
        <v>1</v>
      </c>
      <c r="AI113" s="93">
        <f t="shared" si="14"/>
        <v>27</v>
      </c>
      <c r="AJ113" s="93">
        <f t="shared" si="15"/>
        <v>1</v>
      </c>
      <c r="AK113" s="93">
        <f t="shared" si="16"/>
        <v>184</v>
      </c>
      <c r="AL113" s="89">
        <f t="shared" si="11"/>
        <v>8</v>
      </c>
      <c r="AM113" s="89">
        <f t="shared" si="11"/>
        <v>8</v>
      </c>
      <c r="AN113" s="93">
        <f t="shared" si="17"/>
        <v>1</v>
      </c>
      <c r="AO113" s="93">
        <f t="shared" si="9"/>
        <v>1</v>
      </c>
      <c r="AP113" s="93">
        <f t="shared" si="10"/>
        <v>1</v>
      </c>
      <c r="AQ113" s="119">
        <f t="shared" si="12"/>
        <v>1</v>
      </c>
      <c r="AR113" s="120">
        <f t="shared" si="13"/>
        <v>1</v>
      </c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</row>
    <row r="114" spans="1:57" ht="15" customHeight="1">
      <c r="A114" s="163" t="s">
        <v>231</v>
      </c>
      <c r="B114" s="161" t="s">
        <v>232</v>
      </c>
      <c r="C114" s="160" t="s">
        <v>211</v>
      </c>
      <c r="D114" s="159" t="s">
        <v>212</v>
      </c>
      <c r="E114" s="158" t="s">
        <v>18</v>
      </c>
      <c r="F114" s="157">
        <v>0</v>
      </c>
      <c r="G114" s="157">
        <v>1</v>
      </c>
      <c r="H114" s="157">
        <v>1</v>
      </c>
      <c r="I114" s="157">
        <v>2</v>
      </c>
      <c r="J114" s="157">
        <v>3</v>
      </c>
      <c r="K114" s="157">
        <v>1</v>
      </c>
      <c r="L114" s="157">
        <v>1</v>
      </c>
      <c r="M114" s="157">
        <v>1</v>
      </c>
      <c r="N114" s="157">
        <v>1</v>
      </c>
      <c r="O114" s="176">
        <v>1</v>
      </c>
      <c r="P114" s="176">
        <v>4</v>
      </c>
      <c r="Q114" s="157">
        <v>1</v>
      </c>
      <c r="R114" s="157">
        <v>8</v>
      </c>
      <c r="S114" s="157">
        <v>8</v>
      </c>
      <c r="T114" s="157">
        <v>12</v>
      </c>
      <c r="U114" s="157">
        <v>1</v>
      </c>
      <c r="V114" s="157">
        <v>1</v>
      </c>
      <c r="W114" s="157">
        <v>1</v>
      </c>
      <c r="X114" s="157">
        <v>2</v>
      </c>
      <c r="Y114" s="157">
        <v>2</v>
      </c>
      <c r="Z114" s="157">
        <v>1</v>
      </c>
      <c r="AA114" s="157">
        <v>184</v>
      </c>
      <c r="AB114" s="157">
        <v>1</v>
      </c>
      <c r="AC114" s="157">
        <v>0</v>
      </c>
      <c r="AD114" s="157">
        <v>1</v>
      </c>
      <c r="AE114" s="157">
        <v>1</v>
      </c>
      <c r="AF114" s="157">
        <v>1</v>
      </c>
      <c r="AG114" s="157">
        <v>1</v>
      </c>
      <c r="AH114" s="157">
        <v>1</v>
      </c>
      <c r="AI114" s="93">
        <f t="shared" si="14"/>
        <v>27</v>
      </c>
      <c r="AJ114" s="93">
        <f t="shared" si="15"/>
        <v>1</v>
      </c>
      <c r="AK114" s="93">
        <f t="shared" si="16"/>
        <v>184</v>
      </c>
      <c r="AL114" s="89">
        <f t="shared" si="11"/>
        <v>8</v>
      </c>
      <c r="AM114" s="89">
        <f t="shared" si="11"/>
        <v>8</v>
      </c>
      <c r="AN114" s="93">
        <f t="shared" si="17"/>
        <v>1</v>
      </c>
      <c r="AO114" s="93">
        <f t="shared" si="9"/>
        <v>1</v>
      </c>
      <c r="AP114" s="93">
        <f t="shared" si="10"/>
        <v>1</v>
      </c>
      <c r="AQ114" s="119">
        <f t="shared" si="12"/>
        <v>1</v>
      </c>
      <c r="AR114" s="120">
        <f t="shared" si="13"/>
        <v>1</v>
      </c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</row>
    <row r="115" spans="1:57" ht="15" customHeight="1">
      <c r="A115" s="163" t="s">
        <v>233</v>
      </c>
      <c r="B115" s="161" t="s">
        <v>234</v>
      </c>
      <c r="C115" s="160" t="s">
        <v>211</v>
      </c>
      <c r="D115" s="159" t="s">
        <v>212</v>
      </c>
      <c r="E115" s="158" t="s">
        <v>18</v>
      </c>
      <c r="F115" s="157">
        <v>0</v>
      </c>
      <c r="G115" s="157">
        <v>1</v>
      </c>
      <c r="H115" s="157">
        <v>1</v>
      </c>
      <c r="I115" s="157">
        <v>3</v>
      </c>
      <c r="J115" s="157">
        <v>3</v>
      </c>
      <c r="K115" s="157">
        <v>1</v>
      </c>
      <c r="L115" s="157">
        <v>1</v>
      </c>
      <c r="M115" s="157">
        <v>1</v>
      </c>
      <c r="N115" s="157">
        <v>1</v>
      </c>
      <c r="O115" s="176">
        <v>1</v>
      </c>
      <c r="P115" s="176">
        <v>1</v>
      </c>
      <c r="Q115" s="157">
        <v>1</v>
      </c>
      <c r="R115" s="157">
        <v>8</v>
      </c>
      <c r="S115" s="157">
        <v>8</v>
      </c>
      <c r="T115" s="157">
        <v>14</v>
      </c>
      <c r="U115" s="157">
        <v>1</v>
      </c>
      <c r="V115" s="157">
        <v>1</v>
      </c>
      <c r="W115" s="157">
        <v>1</v>
      </c>
      <c r="X115" s="157">
        <v>2</v>
      </c>
      <c r="Y115" s="157">
        <v>2</v>
      </c>
      <c r="Z115" s="157">
        <v>1</v>
      </c>
      <c r="AA115" s="157">
        <v>183</v>
      </c>
      <c r="AB115" s="157">
        <v>1</v>
      </c>
      <c r="AC115" s="157">
        <v>0</v>
      </c>
      <c r="AD115" s="157">
        <v>2</v>
      </c>
      <c r="AE115" s="157">
        <v>1</v>
      </c>
      <c r="AF115" s="157">
        <v>1</v>
      </c>
      <c r="AG115" s="157">
        <v>1</v>
      </c>
      <c r="AH115" s="157">
        <v>1</v>
      </c>
      <c r="AI115" s="93">
        <f t="shared" si="14"/>
        <v>27</v>
      </c>
      <c r="AJ115" s="93">
        <f t="shared" si="15"/>
        <v>1</v>
      </c>
      <c r="AK115" s="93">
        <f t="shared" si="16"/>
        <v>183</v>
      </c>
      <c r="AL115" s="89">
        <f t="shared" si="11"/>
        <v>8</v>
      </c>
      <c r="AM115" s="89">
        <f t="shared" si="11"/>
        <v>8</v>
      </c>
      <c r="AN115" s="93">
        <f t="shared" si="17"/>
        <v>1</v>
      </c>
      <c r="AO115" s="93">
        <f t="shared" si="9"/>
        <v>1</v>
      </c>
      <c r="AP115" s="93">
        <f t="shared" si="10"/>
        <v>1</v>
      </c>
      <c r="AQ115" s="119">
        <f t="shared" si="12"/>
        <v>1</v>
      </c>
      <c r="AR115" s="120">
        <f t="shared" si="13"/>
        <v>1</v>
      </c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</row>
    <row r="116" spans="1:57" ht="15" customHeight="1">
      <c r="A116" s="163" t="s">
        <v>235</v>
      </c>
      <c r="B116" s="161" t="s">
        <v>236</v>
      </c>
      <c r="C116" s="160" t="s">
        <v>211</v>
      </c>
      <c r="D116" s="159" t="s">
        <v>212</v>
      </c>
      <c r="E116" s="158" t="s">
        <v>18</v>
      </c>
      <c r="F116" s="157">
        <v>0</v>
      </c>
      <c r="G116" s="157">
        <v>1</v>
      </c>
      <c r="H116" s="157">
        <v>1</v>
      </c>
      <c r="I116" s="157">
        <v>6</v>
      </c>
      <c r="J116" s="157">
        <v>11</v>
      </c>
      <c r="K116" s="157">
        <v>2</v>
      </c>
      <c r="L116" s="157">
        <v>1</v>
      </c>
      <c r="M116" s="157">
        <v>1</v>
      </c>
      <c r="N116" s="157">
        <v>1</v>
      </c>
      <c r="O116" s="176">
        <v>1</v>
      </c>
      <c r="P116" s="176">
        <v>1</v>
      </c>
      <c r="Q116" s="157">
        <v>1</v>
      </c>
      <c r="R116" s="157">
        <v>8</v>
      </c>
      <c r="S116" s="157">
        <v>8</v>
      </c>
      <c r="T116" s="157">
        <v>14</v>
      </c>
      <c r="U116" s="157">
        <v>1</v>
      </c>
      <c r="V116" s="157">
        <v>1</v>
      </c>
      <c r="W116" s="157">
        <v>4</v>
      </c>
      <c r="X116" s="157">
        <v>4</v>
      </c>
      <c r="Y116" s="157">
        <v>3</v>
      </c>
      <c r="Z116" s="157">
        <v>1</v>
      </c>
      <c r="AA116" s="157">
        <v>184</v>
      </c>
      <c r="AB116" s="157">
        <v>1</v>
      </c>
      <c r="AC116" s="157">
        <v>0</v>
      </c>
      <c r="AD116" s="157">
        <v>2</v>
      </c>
      <c r="AE116" s="157">
        <v>1</v>
      </c>
      <c r="AF116" s="157">
        <v>1</v>
      </c>
      <c r="AG116" s="157">
        <v>1</v>
      </c>
      <c r="AH116" s="157">
        <v>1</v>
      </c>
      <c r="AI116" s="93">
        <f t="shared" si="14"/>
        <v>27</v>
      </c>
      <c r="AJ116" s="93">
        <f t="shared" si="15"/>
        <v>1</v>
      </c>
      <c r="AK116" s="93">
        <f t="shared" si="16"/>
        <v>184</v>
      </c>
      <c r="AL116" s="89">
        <f t="shared" si="11"/>
        <v>8</v>
      </c>
      <c r="AM116" s="89">
        <f t="shared" si="11"/>
        <v>8</v>
      </c>
      <c r="AN116" s="93">
        <f t="shared" si="17"/>
        <v>1</v>
      </c>
      <c r="AO116" s="93">
        <f t="shared" si="9"/>
        <v>1</v>
      </c>
      <c r="AP116" s="93">
        <f t="shared" si="10"/>
        <v>1</v>
      </c>
      <c r="AQ116" s="119">
        <f t="shared" si="12"/>
        <v>1</v>
      </c>
      <c r="AR116" s="120">
        <f t="shared" si="13"/>
        <v>1</v>
      </c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</row>
    <row r="117" spans="1:57" s="171" customFormat="1" ht="15" customHeight="1">
      <c r="A117" s="167" t="s">
        <v>237</v>
      </c>
      <c r="B117" s="168" t="s">
        <v>238</v>
      </c>
      <c r="C117" s="160"/>
      <c r="D117" s="159"/>
      <c r="E117" s="158" t="s">
        <v>18</v>
      </c>
      <c r="F117" s="169">
        <v>0</v>
      </c>
      <c r="G117" s="169">
        <v>2</v>
      </c>
      <c r="H117" s="169">
        <v>1</v>
      </c>
      <c r="I117" s="169">
        <v>20</v>
      </c>
      <c r="J117" s="169">
        <v>31</v>
      </c>
      <c r="K117" s="169">
        <v>1</v>
      </c>
      <c r="L117" s="169">
        <v>1</v>
      </c>
      <c r="M117" s="169">
        <v>1</v>
      </c>
      <c r="N117" s="169">
        <v>1</v>
      </c>
      <c r="O117" s="177">
        <v>1</v>
      </c>
      <c r="P117" s="177">
        <v>4</v>
      </c>
      <c r="Q117" s="169">
        <v>1</v>
      </c>
      <c r="R117" s="169">
        <v>8</v>
      </c>
      <c r="S117" s="169">
        <v>8</v>
      </c>
      <c r="T117" s="169">
        <v>22</v>
      </c>
      <c r="U117" s="169">
        <v>1</v>
      </c>
      <c r="V117" s="169">
        <v>1</v>
      </c>
      <c r="W117" s="169">
        <v>2</v>
      </c>
      <c r="X117" s="169">
        <v>2</v>
      </c>
      <c r="Y117" s="169">
        <v>3</v>
      </c>
      <c r="Z117" s="169">
        <v>1</v>
      </c>
      <c r="AA117" s="169">
        <v>182</v>
      </c>
      <c r="AB117" s="169">
        <v>2</v>
      </c>
      <c r="AC117" s="169">
        <v>0</v>
      </c>
      <c r="AD117" s="169">
        <v>4</v>
      </c>
      <c r="AE117" s="169">
        <v>2</v>
      </c>
      <c r="AF117" s="169">
        <v>1</v>
      </c>
      <c r="AG117" s="169">
        <v>1</v>
      </c>
      <c r="AH117" s="169">
        <v>1</v>
      </c>
      <c r="AI117" s="89">
        <f t="shared" si="14"/>
        <v>27</v>
      </c>
      <c r="AJ117" s="89">
        <f t="shared" si="15"/>
        <v>1</v>
      </c>
      <c r="AK117" s="89">
        <f t="shared" si="16"/>
        <v>182</v>
      </c>
      <c r="AL117" s="89">
        <f t="shared" si="11"/>
        <v>8</v>
      </c>
      <c r="AM117" s="89">
        <f t="shared" si="11"/>
        <v>8</v>
      </c>
      <c r="AN117" s="89">
        <f t="shared" si="17"/>
        <v>1</v>
      </c>
      <c r="AO117" s="89">
        <f t="shared" si="9"/>
        <v>1</v>
      </c>
      <c r="AP117" s="89">
        <f t="shared" si="10"/>
        <v>1</v>
      </c>
      <c r="AQ117" s="118">
        <f t="shared" si="12"/>
        <v>1</v>
      </c>
      <c r="AR117" s="94">
        <f t="shared" si="13"/>
        <v>1</v>
      </c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</row>
    <row r="118" spans="1:57" ht="15" customHeight="1">
      <c r="A118" s="163" t="s">
        <v>239</v>
      </c>
      <c r="B118" s="161" t="s">
        <v>240</v>
      </c>
      <c r="C118" s="160" t="s">
        <v>237</v>
      </c>
      <c r="D118" s="159" t="s">
        <v>238</v>
      </c>
      <c r="E118" s="158" t="s">
        <v>18</v>
      </c>
      <c r="F118" s="157">
        <v>0</v>
      </c>
      <c r="G118" s="157">
        <v>2</v>
      </c>
      <c r="H118" s="157">
        <v>1</v>
      </c>
      <c r="I118" s="157">
        <v>6</v>
      </c>
      <c r="J118" s="157">
        <v>7</v>
      </c>
      <c r="K118" s="157">
        <v>1</v>
      </c>
      <c r="L118" s="157">
        <v>1</v>
      </c>
      <c r="M118" s="157">
        <v>1</v>
      </c>
      <c r="N118" s="157">
        <v>1</v>
      </c>
      <c r="O118" s="176">
        <v>1</v>
      </c>
      <c r="P118" s="176">
        <v>4</v>
      </c>
      <c r="Q118" s="157">
        <v>1</v>
      </c>
      <c r="R118" s="157">
        <v>8</v>
      </c>
      <c r="S118" s="157">
        <v>8</v>
      </c>
      <c r="T118" s="157">
        <v>12</v>
      </c>
      <c r="U118" s="157">
        <v>1</v>
      </c>
      <c r="V118" s="157">
        <v>1</v>
      </c>
      <c r="W118" s="157">
        <v>1</v>
      </c>
      <c r="X118" s="157">
        <v>2</v>
      </c>
      <c r="Y118" s="157">
        <v>1</v>
      </c>
      <c r="Z118" s="157">
        <v>1</v>
      </c>
      <c r="AA118" s="157">
        <v>180</v>
      </c>
      <c r="AB118" s="157">
        <v>1</v>
      </c>
      <c r="AC118" s="157">
        <v>0</v>
      </c>
      <c r="AD118" s="157">
        <v>4</v>
      </c>
      <c r="AE118" s="157">
        <v>1</v>
      </c>
      <c r="AF118" s="157">
        <v>1</v>
      </c>
      <c r="AG118" s="157">
        <v>1</v>
      </c>
      <c r="AH118" s="157">
        <v>1</v>
      </c>
      <c r="AI118" s="93">
        <f t="shared" si="14"/>
        <v>27</v>
      </c>
      <c r="AJ118" s="93">
        <f t="shared" si="15"/>
        <v>1</v>
      </c>
      <c r="AK118" s="93">
        <f t="shared" si="16"/>
        <v>180</v>
      </c>
      <c r="AL118" s="89">
        <f t="shared" si="11"/>
        <v>8</v>
      </c>
      <c r="AM118" s="89">
        <f t="shared" si="11"/>
        <v>8</v>
      </c>
      <c r="AN118" s="93">
        <f t="shared" si="17"/>
        <v>1</v>
      </c>
      <c r="AO118" s="93">
        <f t="shared" si="9"/>
        <v>1</v>
      </c>
      <c r="AP118" s="93">
        <f t="shared" si="10"/>
        <v>1</v>
      </c>
      <c r="AQ118" s="119">
        <f t="shared" si="12"/>
        <v>1</v>
      </c>
      <c r="AR118" s="120">
        <f t="shared" si="13"/>
        <v>1</v>
      </c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</row>
    <row r="119" spans="1:57" ht="15" customHeight="1">
      <c r="A119" s="163" t="s">
        <v>241</v>
      </c>
      <c r="B119" s="161" t="s">
        <v>242</v>
      </c>
      <c r="C119" s="160" t="s">
        <v>237</v>
      </c>
      <c r="D119" s="159" t="s">
        <v>238</v>
      </c>
      <c r="E119" s="158" t="s">
        <v>18</v>
      </c>
      <c r="F119" s="157">
        <v>0</v>
      </c>
      <c r="G119" s="157">
        <v>2</v>
      </c>
      <c r="H119" s="157">
        <v>1</v>
      </c>
      <c r="I119" s="157">
        <v>4</v>
      </c>
      <c r="J119" s="157">
        <v>6</v>
      </c>
      <c r="K119" s="157">
        <v>1</v>
      </c>
      <c r="L119" s="157">
        <v>1</v>
      </c>
      <c r="M119" s="157">
        <v>1</v>
      </c>
      <c r="N119" s="157">
        <v>1</v>
      </c>
      <c r="O119" s="176">
        <v>1</v>
      </c>
      <c r="P119" s="176">
        <v>4</v>
      </c>
      <c r="Q119" s="157">
        <v>1</v>
      </c>
      <c r="R119" s="157">
        <v>8</v>
      </c>
      <c r="S119" s="157">
        <v>8</v>
      </c>
      <c r="T119" s="157">
        <v>11</v>
      </c>
      <c r="U119" s="157">
        <v>1</v>
      </c>
      <c r="V119" s="157">
        <v>1</v>
      </c>
      <c r="W119" s="157">
        <v>1</v>
      </c>
      <c r="X119" s="157">
        <v>2</v>
      </c>
      <c r="Y119" s="157">
        <v>1</v>
      </c>
      <c r="Z119" s="157">
        <v>1</v>
      </c>
      <c r="AA119" s="157">
        <v>182</v>
      </c>
      <c r="AB119" s="157">
        <v>1</v>
      </c>
      <c r="AC119" s="157">
        <v>0</v>
      </c>
      <c r="AD119" s="157">
        <v>3</v>
      </c>
      <c r="AE119" s="157">
        <v>1</v>
      </c>
      <c r="AF119" s="157">
        <v>1</v>
      </c>
      <c r="AG119" s="157">
        <v>1</v>
      </c>
      <c r="AH119" s="157">
        <v>1</v>
      </c>
      <c r="AI119" s="93">
        <f t="shared" si="14"/>
        <v>27</v>
      </c>
      <c r="AJ119" s="93">
        <f t="shared" si="15"/>
        <v>1</v>
      </c>
      <c r="AK119" s="93">
        <f t="shared" si="16"/>
        <v>182</v>
      </c>
      <c r="AL119" s="89">
        <f t="shared" si="11"/>
        <v>8</v>
      </c>
      <c r="AM119" s="89">
        <f t="shared" si="11"/>
        <v>8</v>
      </c>
      <c r="AN119" s="93">
        <f t="shared" si="17"/>
        <v>1</v>
      </c>
      <c r="AO119" s="93">
        <f t="shared" si="9"/>
        <v>1</v>
      </c>
      <c r="AP119" s="93">
        <f t="shared" si="10"/>
        <v>1</v>
      </c>
      <c r="AQ119" s="119">
        <f t="shared" si="12"/>
        <v>1</v>
      </c>
      <c r="AR119" s="120">
        <f t="shared" si="13"/>
        <v>1</v>
      </c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</row>
    <row r="120" spans="1:57" ht="15" customHeight="1">
      <c r="A120" s="163" t="s">
        <v>243</v>
      </c>
      <c r="B120" s="161" t="s">
        <v>244</v>
      </c>
      <c r="C120" s="160" t="s">
        <v>237</v>
      </c>
      <c r="D120" s="159" t="s">
        <v>238</v>
      </c>
      <c r="E120" s="158" t="s">
        <v>18</v>
      </c>
      <c r="F120" s="157">
        <v>0</v>
      </c>
      <c r="G120" s="157">
        <v>2</v>
      </c>
      <c r="H120" s="157">
        <v>1</v>
      </c>
      <c r="I120" s="157">
        <v>7</v>
      </c>
      <c r="J120" s="157">
        <v>9</v>
      </c>
      <c r="K120" s="157">
        <v>1</v>
      </c>
      <c r="L120" s="157">
        <v>1</v>
      </c>
      <c r="M120" s="157">
        <v>1</v>
      </c>
      <c r="N120" s="157">
        <v>1</v>
      </c>
      <c r="O120" s="176">
        <v>1</v>
      </c>
      <c r="P120" s="176">
        <v>4</v>
      </c>
      <c r="Q120" s="157">
        <v>1</v>
      </c>
      <c r="R120" s="157">
        <v>8</v>
      </c>
      <c r="S120" s="157">
        <v>8</v>
      </c>
      <c r="T120" s="157">
        <v>15</v>
      </c>
      <c r="U120" s="157">
        <v>1</v>
      </c>
      <c r="V120" s="157">
        <v>1</v>
      </c>
      <c r="W120" s="157">
        <v>1</v>
      </c>
      <c r="X120" s="157">
        <v>2</v>
      </c>
      <c r="Y120" s="157">
        <v>1</v>
      </c>
      <c r="Z120" s="157">
        <v>1</v>
      </c>
      <c r="AA120" s="157">
        <v>182</v>
      </c>
      <c r="AB120" s="157">
        <v>1</v>
      </c>
      <c r="AC120" s="157">
        <v>0</v>
      </c>
      <c r="AD120" s="157">
        <v>3</v>
      </c>
      <c r="AE120" s="157">
        <v>1</v>
      </c>
      <c r="AF120" s="157">
        <v>1</v>
      </c>
      <c r="AG120" s="157">
        <v>1</v>
      </c>
      <c r="AH120" s="157">
        <v>1</v>
      </c>
      <c r="AI120" s="93">
        <f t="shared" si="14"/>
        <v>27</v>
      </c>
      <c r="AJ120" s="93">
        <f t="shared" si="15"/>
        <v>1</v>
      </c>
      <c r="AK120" s="93">
        <f t="shared" si="16"/>
        <v>182</v>
      </c>
      <c r="AL120" s="89">
        <f t="shared" si="11"/>
        <v>8</v>
      </c>
      <c r="AM120" s="89">
        <f t="shared" si="11"/>
        <v>8</v>
      </c>
      <c r="AN120" s="93">
        <f t="shared" si="17"/>
        <v>1</v>
      </c>
      <c r="AO120" s="93">
        <f t="shared" si="9"/>
        <v>1</v>
      </c>
      <c r="AP120" s="93">
        <f t="shared" si="10"/>
        <v>1</v>
      </c>
      <c r="AQ120" s="119">
        <f t="shared" si="12"/>
        <v>1</v>
      </c>
      <c r="AR120" s="120">
        <f t="shared" si="13"/>
        <v>1</v>
      </c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</row>
    <row r="121" spans="1:57" ht="15" customHeight="1">
      <c r="A121" s="163" t="s">
        <v>245</v>
      </c>
      <c r="B121" s="161" t="s">
        <v>246</v>
      </c>
      <c r="C121" s="160" t="s">
        <v>237</v>
      </c>
      <c r="D121" s="159" t="s">
        <v>238</v>
      </c>
      <c r="E121" s="158" t="s">
        <v>18</v>
      </c>
      <c r="F121" s="157">
        <v>0</v>
      </c>
      <c r="G121" s="157">
        <v>2</v>
      </c>
      <c r="H121" s="157">
        <v>1</v>
      </c>
      <c r="I121" s="157">
        <v>10</v>
      </c>
      <c r="J121" s="157">
        <v>11</v>
      </c>
      <c r="K121" s="157">
        <v>1</v>
      </c>
      <c r="L121" s="157">
        <v>1</v>
      </c>
      <c r="M121" s="157">
        <v>1</v>
      </c>
      <c r="N121" s="157">
        <v>1</v>
      </c>
      <c r="O121" s="176">
        <v>1</v>
      </c>
      <c r="P121" s="176">
        <v>4</v>
      </c>
      <c r="Q121" s="157">
        <v>1</v>
      </c>
      <c r="R121" s="157">
        <v>8</v>
      </c>
      <c r="S121" s="157">
        <v>8</v>
      </c>
      <c r="T121" s="157">
        <v>13</v>
      </c>
      <c r="U121" s="157">
        <v>1</v>
      </c>
      <c r="V121" s="157">
        <v>1</v>
      </c>
      <c r="W121" s="157">
        <v>1</v>
      </c>
      <c r="X121" s="157">
        <v>2</v>
      </c>
      <c r="Y121" s="157">
        <v>1</v>
      </c>
      <c r="Z121" s="157">
        <v>1</v>
      </c>
      <c r="AA121" s="157">
        <v>181</v>
      </c>
      <c r="AB121" s="157">
        <v>1</v>
      </c>
      <c r="AC121" s="157">
        <v>0</v>
      </c>
      <c r="AD121" s="157">
        <v>3</v>
      </c>
      <c r="AE121" s="157">
        <v>1</v>
      </c>
      <c r="AF121" s="157">
        <v>1</v>
      </c>
      <c r="AG121" s="157">
        <v>1</v>
      </c>
      <c r="AH121" s="157">
        <v>1</v>
      </c>
      <c r="AI121" s="93">
        <f t="shared" si="14"/>
        <v>27</v>
      </c>
      <c r="AJ121" s="93">
        <f t="shared" si="15"/>
        <v>1</v>
      </c>
      <c r="AK121" s="93">
        <f t="shared" si="16"/>
        <v>181</v>
      </c>
      <c r="AL121" s="89">
        <f t="shared" si="11"/>
        <v>8</v>
      </c>
      <c r="AM121" s="89">
        <f t="shared" si="11"/>
        <v>8</v>
      </c>
      <c r="AN121" s="93">
        <f t="shared" si="17"/>
        <v>1</v>
      </c>
      <c r="AO121" s="93">
        <f t="shared" si="9"/>
        <v>1</v>
      </c>
      <c r="AP121" s="93">
        <f t="shared" si="10"/>
        <v>1</v>
      </c>
      <c r="AQ121" s="119">
        <f t="shared" si="12"/>
        <v>1</v>
      </c>
      <c r="AR121" s="120">
        <f t="shared" si="13"/>
        <v>1</v>
      </c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</row>
    <row r="122" spans="1:57" ht="15" customHeight="1">
      <c r="A122" s="163" t="s">
        <v>247</v>
      </c>
      <c r="B122" s="161" t="s">
        <v>248</v>
      </c>
      <c r="C122" s="160" t="s">
        <v>237</v>
      </c>
      <c r="D122" s="159" t="s">
        <v>238</v>
      </c>
      <c r="E122" s="158" t="s">
        <v>18</v>
      </c>
      <c r="F122" s="157">
        <v>0</v>
      </c>
      <c r="G122" s="157">
        <v>2</v>
      </c>
      <c r="H122" s="157">
        <v>1</v>
      </c>
      <c r="I122" s="157">
        <v>14</v>
      </c>
      <c r="J122" s="157">
        <v>18</v>
      </c>
      <c r="K122" s="157">
        <v>1</v>
      </c>
      <c r="L122" s="157">
        <v>1</v>
      </c>
      <c r="M122" s="157">
        <v>1</v>
      </c>
      <c r="N122" s="157">
        <v>2</v>
      </c>
      <c r="O122" s="176">
        <v>1</v>
      </c>
      <c r="P122" s="176">
        <v>4</v>
      </c>
      <c r="Q122" s="157">
        <v>1</v>
      </c>
      <c r="R122" s="157">
        <v>8</v>
      </c>
      <c r="S122" s="157">
        <v>8</v>
      </c>
      <c r="T122" s="157">
        <v>19</v>
      </c>
      <c r="U122" s="157">
        <v>1</v>
      </c>
      <c r="V122" s="157">
        <v>1</v>
      </c>
      <c r="W122" s="157">
        <v>2</v>
      </c>
      <c r="X122" s="157">
        <v>2</v>
      </c>
      <c r="Y122" s="157">
        <v>1</v>
      </c>
      <c r="Z122" s="157">
        <v>1</v>
      </c>
      <c r="AA122" s="157">
        <v>180</v>
      </c>
      <c r="AB122" s="157">
        <v>1</v>
      </c>
      <c r="AC122" s="157">
        <v>0</v>
      </c>
      <c r="AD122" s="157">
        <v>6</v>
      </c>
      <c r="AE122" s="157">
        <v>1</v>
      </c>
      <c r="AF122" s="157">
        <v>1</v>
      </c>
      <c r="AG122" s="157">
        <v>1</v>
      </c>
      <c r="AH122" s="157">
        <v>1</v>
      </c>
      <c r="AI122" s="93">
        <f t="shared" si="14"/>
        <v>27</v>
      </c>
      <c r="AJ122" s="93">
        <f t="shared" si="15"/>
        <v>1</v>
      </c>
      <c r="AK122" s="93">
        <f t="shared" si="16"/>
        <v>180</v>
      </c>
      <c r="AL122" s="89">
        <f t="shared" si="11"/>
        <v>8</v>
      </c>
      <c r="AM122" s="89">
        <f t="shared" si="11"/>
        <v>8</v>
      </c>
      <c r="AN122" s="93">
        <f t="shared" si="17"/>
        <v>1</v>
      </c>
      <c r="AO122" s="93">
        <f t="shared" si="9"/>
        <v>1</v>
      </c>
      <c r="AP122" s="93">
        <f t="shared" si="10"/>
        <v>1</v>
      </c>
      <c r="AQ122" s="119">
        <f t="shared" si="12"/>
        <v>1</v>
      </c>
      <c r="AR122" s="120">
        <f t="shared" si="13"/>
        <v>1</v>
      </c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</row>
    <row r="123" spans="1:57" ht="15" customHeight="1">
      <c r="A123" s="163" t="s">
        <v>249</v>
      </c>
      <c r="B123" s="161" t="s">
        <v>250</v>
      </c>
      <c r="C123" s="160" t="s">
        <v>237</v>
      </c>
      <c r="D123" s="159" t="s">
        <v>238</v>
      </c>
      <c r="E123" s="158" t="s">
        <v>18</v>
      </c>
      <c r="F123" s="157">
        <v>0</v>
      </c>
      <c r="G123" s="157">
        <v>2</v>
      </c>
      <c r="H123" s="157">
        <v>1</v>
      </c>
      <c r="I123" s="157">
        <v>4</v>
      </c>
      <c r="J123" s="157">
        <v>6</v>
      </c>
      <c r="K123" s="157">
        <v>1</v>
      </c>
      <c r="L123" s="157">
        <v>1</v>
      </c>
      <c r="M123" s="157">
        <v>1</v>
      </c>
      <c r="N123" s="157">
        <v>1</v>
      </c>
      <c r="O123" s="176">
        <v>1</v>
      </c>
      <c r="P123" s="176">
        <v>4</v>
      </c>
      <c r="Q123" s="157">
        <v>1</v>
      </c>
      <c r="R123" s="157">
        <v>8</v>
      </c>
      <c r="S123" s="157">
        <v>8</v>
      </c>
      <c r="T123" s="157">
        <v>14</v>
      </c>
      <c r="U123" s="157">
        <v>1</v>
      </c>
      <c r="V123" s="157">
        <v>1</v>
      </c>
      <c r="W123" s="157">
        <v>1</v>
      </c>
      <c r="X123" s="157">
        <v>2</v>
      </c>
      <c r="Y123" s="157">
        <v>1</v>
      </c>
      <c r="Z123" s="157">
        <v>1</v>
      </c>
      <c r="AA123" s="157">
        <v>182</v>
      </c>
      <c r="AB123" s="157">
        <v>1</v>
      </c>
      <c r="AC123" s="157">
        <v>0</v>
      </c>
      <c r="AD123" s="157">
        <v>3</v>
      </c>
      <c r="AE123" s="157">
        <v>1</v>
      </c>
      <c r="AF123" s="157">
        <v>1</v>
      </c>
      <c r="AG123" s="157">
        <v>1</v>
      </c>
      <c r="AH123" s="157">
        <v>1</v>
      </c>
      <c r="AI123" s="93">
        <f t="shared" si="14"/>
        <v>27</v>
      </c>
      <c r="AJ123" s="93">
        <f t="shared" si="15"/>
        <v>1</v>
      </c>
      <c r="AK123" s="93">
        <f t="shared" si="16"/>
        <v>182</v>
      </c>
      <c r="AL123" s="89">
        <f t="shared" si="11"/>
        <v>8</v>
      </c>
      <c r="AM123" s="89">
        <f t="shared" si="11"/>
        <v>8</v>
      </c>
      <c r="AN123" s="93">
        <f t="shared" si="17"/>
        <v>1</v>
      </c>
      <c r="AO123" s="93">
        <f t="shared" si="9"/>
        <v>1</v>
      </c>
      <c r="AP123" s="93">
        <f t="shared" si="10"/>
        <v>1</v>
      </c>
      <c r="AQ123" s="119">
        <f t="shared" si="12"/>
        <v>1</v>
      </c>
      <c r="AR123" s="120">
        <f t="shared" si="13"/>
        <v>1</v>
      </c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</row>
    <row r="124" spans="1:57" ht="15" customHeight="1">
      <c r="A124" s="163" t="s">
        <v>251</v>
      </c>
      <c r="B124" s="161" t="s">
        <v>252</v>
      </c>
      <c r="C124" s="160" t="s">
        <v>237</v>
      </c>
      <c r="D124" s="159" t="s">
        <v>238</v>
      </c>
      <c r="E124" s="158" t="s">
        <v>18</v>
      </c>
      <c r="F124" s="157">
        <v>0</v>
      </c>
      <c r="G124" s="157">
        <v>2</v>
      </c>
      <c r="H124" s="157">
        <v>1</v>
      </c>
      <c r="I124" s="157">
        <v>9</v>
      </c>
      <c r="J124" s="157">
        <v>15</v>
      </c>
      <c r="K124" s="157">
        <v>1</v>
      </c>
      <c r="L124" s="157">
        <v>1</v>
      </c>
      <c r="M124" s="157">
        <v>1</v>
      </c>
      <c r="N124" s="157">
        <v>2</v>
      </c>
      <c r="O124" s="176">
        <v>1</v>
      </c>
      <c r="P124" s="176">
        <v>4</v>
      </c>
      <c r="Q124" s="157">
        <v>1</v>
      </c>
      <c r="R124" s="157">
        <v>8</v>
      </c>
      <c r="S124" s="157">
        <v>8</v>
      </c>
      <c r="T124" s="157">
        <v>11</v>
      </c>
      <c r="U124" s="157">
        <v>1</v>
      </c>
      <c r="V124" s="157">
        <v>1</v>
      </c>
      <c r="W124" s="157">
        <v>2</v>
      </c>
      <c r="X124" s="157">
        <v>2</v>
      </c>
      <c r="Y124" s="157">
        <v>2</v>
      </c>
      <c r="Z124" s="157">
        <v>1</v>
      </c>
      <c r="AA124" s="157">
        <v>182</v>
      </c>
      <c r="AB124" s="157">
        <v>4</v>
      </c>
      <c r="AC124" s="157">
        <v>0</v>
      </c>
      <c r="AD124" s="157">
        <v>5</v>
      </c>
      <c r="AE124" s="157">
        <v>1</v>
      </c>
      <c r="AF124" s="157">
        <v>1</v>
      </c>
      <c r="AG124" s="157">
        <v>1</v>
      </c>
      <c r="AH124" s="157">
        <v>1</v>
      </c>
      <c r="AI124" s="93">
        <f t="shared" si="14"/>
        <v>27</v>
      </c>
      <c r="AJ124" s="93">
        <f t="shared" si="15"/>
        <v>1</v>
      </c>
      <c r="AK124" s="93">
        <f t="shared" si="16"/>
        <v>182</v>
      </c>
      <c r="AL124" s="89">
        <f t="shared" si="11"/>
        <v>8</v>
      </c>
      <c r="AM124" s="89">
        <f t="shared" si="11"/>
        <v>8</v>
      </c>
      <c r="AN124" s="93">
        <f t="shared" si="17"/>
        <v>1</v>
      </c>
      <c r="AO124" s="93">
        <f t="shared" si="9"/>
        <v>1</v>
      </c>
      <c r="AP124" s="93">
        <f t="shared" si="10"/>
        <v>1</v>
      </c>
      <c r="AQ124" s="119">
        <f t="shared" si="12"/>
        <v>1</v>
      </c>
      <c r="AR124" s="120">
        <f t="shared" si="13"/>
        <v>1</v>
      </c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</row>
    <row r="125" spans="1:57" ht="15" customHeight="1">
      <c r="A125" s="163" t="s">
        <v>253</v>
      </c>
      <c r="B125" s="161" t="s">
        <v>254</v>
      </c>
      <c r="C125" s="160" t="s">
        <v>237</v>
      </c>
      <c r="D125" s="159" t="s">
        <v>238</v>
      </c>
      <c r="E125" s="158" t="s">
        <v>18</v>
      </c>
      <c r="F125" s="157">
        <v>0</v>
      </c>
      <c r="G125" s="157">
        <v>2</v>
      </c>
      <c r="H125" s="157">
        <v>1</v>
      </c>
      <c r="I125" s="157">
        <v>7</v>
      </c>
      <c r="J125" s="157">
        <v>9</v>
      </c>
      <c r="K125" s="157">
        <v>1</v>
      </c>
      <c r="L125" s="157">
        <v>1</v>
      </c>
      <c r="M125" s="157">
        <v>1</v>
      </c>
      <c r="N125" s="157">
        <v>1</v>
      </c>
      <c r="O125" s="176">
        <v>1</v>
      </c>
      <c r="P125" s="176">
        <v>4</v>
      </c>
      <c r="Q125" s="157">
        <v>1</v>
      </c>
      <c r="R125" s="157">
        <v>8</v>
      </c>
      <c r="S125" s="157">
        <v>8</v>
      </c>
      <c r="T125" s="157">
        <v>13</v>
      </c>
      <c r="U125" s="157">
        <v>1</v>
      </c>
      <c r="V125" s="157">
        <v>1</v>
      </c>
      <c r="W125" s="157">
        <v>1</v>
      </c>
      <c r="X125" s="157">
        <v>2</v>
      </c>
      <c r="Y125" s="157">
        <v>1</v>
      </c>
      <c r="Z125" s="157">
        <v>3</v>
      </c>
      <c r="AA125" s="157">
        <v>180</v>
      </c>
      <c r="AB125" s="157">
        <v>1</v>
      </c>
      <c r="AC125" s="157">
        <v>0</v>
      </c>
      <c r="AD125" s="157">
        <v>4</v>
      </c>
      <c r="AE125" s="157">
        <v>1</v>
      </c>
      <c r="AF125" s="157">
        <v>1</v>
      </c>
      <c r="AG125" s="157">
        <v>1</v>
      </c>
      <c r="AH125" s="157">
        <v>1</v>
      </c>
      <c r="AI125" s="93">
        <f t="shared" si="14"/>
        <v>27</v>
      </c>
      <c r="AJ125" s="93">
        <f t="shared" si="15"/>
        <v>1</v>
      </c>
      <c r="AK125" s="93">
        <f t="shared" si="16"/>
        <v>180</v>
      </c>
      <c r="AL125" s="89">
        <f t="shared" si="11"/>
        <v>8</v>
      </c>
      <c r="AM125" s="89">
        <f t="shared" si="11"/>
        <v>8</v>
      </c>
      <c r="AN125" s="93">
        <f t="shared" si="17"/>
        <v>1</v>
      </c>
      <c r="AO125" s="93">
        <f t="shared" si="9"/>
        <v>1</v>
      </c>
      <c r="AP125" s="93">
        <f t="shared" si="10"/>
        <v>1</v>
      </c>
      <c r="AQ125" s="119">
        <f t="shared" si="12"/>
        <v>1</v>
      </c>
      <c r="AR125" s="120">
        <f t="shared" si="13"/>
        <v>1</v>
      </c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</row>
    <row r="126" spans="1:57" ht="15" customHeight="1">
      <c r="A126" s="163" t="s">
        <v>255</v>
      </c>
      <c r="B126" s="161" t="s">
        <v>256</v>
      </c>
      <c r="C126" s="160" t="s">
        <v>237</v>
      </c>
      <c r="D126" s="159" t="s">
        <v>238</v>
      </c>
      <c r="E126" s="158" t="s">
        <v>18</v>
      </c>
      <c r="F126" s="157">
        <v>0</v>
      </c>
      <c r="G126" s="157">
        <v>2</v>
      </c>
      <c r="H126" s="157">
        <v>1</v>
      </c>
      <c r="I126" s="157">
        <v>7</v>
      </c>
      <c r="J126" s="157">
        <v>9</v>
      </c>
      <c r="K126" s="157">
        <v>1</v>
      </c>
      <c r="L126" s="157">
        <v>1</v>
      </c>
      <c r="M126" s="157">
        <v>1</v>
      </c>
      <c r="N126" s="157">
        <v>1</v>
      </c>
      <c r="O126" s="176">
        <v>1</v>
      </c>
      <c r="P126" s="176">
        <v>4</v>
      </c>
      <c r="Q126" s="157">
        <v>1</v>
      </c>
      <c r="R126" s="157">
        <v>8</v>
      </c>
      <c r="S126" s="157">
        <v>8</v>
      </c>
      <c r="T126" s="157">
        <v>12</v>
      </c>
      <c r="U126" s="157">
        <v>1</v>
      </c>
      <c r="V126" s="157">
        <v>1</v>
      </c>
      <c r="W126" s="157">
        <v>1</v>
      </c>
      <c r="X126" s="157">
        <v>2</v>
      </c>
      <c r="Y126" s="157">
        <v>1</v>
      </c>
      <c r="Z126" s="157">
        <v>1</v>
      </c>
      <c r="AA126" s="157">
        <v>182</v>
      </c>
      <c r="AB126" s="157">
        <v>1</v>
      </c>
      <c r="AC126" s="157">
        <v>0</v>
      </c>
      <c r="AD126" s="157">
        <v>3</v>
      </c>
      <c r="AE126" s="157">
        <v>1</v>
      </c>
      <c r="AF126" s="157">
        <v>1</v>
      </c>
      <c r="AG126" s="157">
        <v>1</v>
      </c>
      <c r="AH126" s="157">
        <v>1</v>
      </c>
      <c r="AI126" s="93">
        <f t="shared" si="14"/>
        <v>27</v>
      </c>
      <c r="AJ126" s="93">
        <f t="shared" si="15"/>
        <v>1</v>
      </c>
      <c r="AK126" s="93">
        <f t="shared" si="16"/>
        <v>182</v>
      </c>
      <c r="AL126" s="89">
        <f t="shared" si="11"/>
        <v>8</v>
      </c>
      <c r="AM126" s="89">
        <f t="shared" si="11"/>
        <v>8</v>
      </c>
      <c r="AN126" s="93">
        <f t="shared" si="17"/>
        <v>1</v>
      </c>
      <c r="AO126" s="93">
        <f t="shared" si="9"/>
        <v>1</v>
      </c>
      <c r="AP126" s="93">
        <f t="shared" si="10"/>
        <v>1</v>
      </c>
      <c r="AQ126" s="119">
        <f t="shared" si="12"/>
        <v>1</v>
      </c>
      <c r="AR126" s="120">
        <f t="shared" si="13"/>
        <v>1</v>
      </c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</row>
    <row r="127" spans="1:57" ht="15" customHeight="1">
      <c r="A127" s="163" t="s">
        <v>257</v>
      </c>
      <c r="B127" s="161" t="s">
        <v>258</v>
      </c>
      <c r="C127" s="160" t="s">
        <v>237</v>
      </c>
      <c r="D127" s="159" t="s">
        <v>238</v>
      </c>
      <c r="E127" s="158" t="s">
        <v>18</v>
      </c>
      <c r="F127" s="157">
        <v>0</v>
      </c>
      <c r="G127" s="157">
        <v>2</v>
      </c>
      <c r="H127" s="157">
        <v>1</v>
      </c>
      <c r="I127" s="157">
        <v>12</v>
      </c>
      <c r="J127" s="157">
        <v>15</v>
      </c>
      <c r="K127" s="157">
        <v>1</v>
      </c>
      <c r="L127" s="157">
        <v>1</v>
      </c>
      <c r="M127" s="157">
        <v>1</v>
      </c>
      <c r="N127" s="157">
        <v>1</v>
      </c>
      <c r="O127" s="176">
        <v>1</v>
      </c>
      <c r="P127" s="176">
        <v>4</v>
      </c>
      <c r="Q127" s="157">
        <v>1</v>
      </c>
      <c r="R127" s="157">
        <v>8</v>
      </c>
      <c r="S127" s="157">
        <v>8</v>
      </c>
      <c r="T127" s="157">
        <v>15</v>
      </c>
      <c r="U127" s="157">
        <v>1</v>
      </c>
      <c r="V127" s="157">
        <v>1</v>
      </c>
      <c r="W127" s="157">
        <v>1</v>
      </c>
      <c r="X127" s="157">
        <v>2</v>
      </c>
      <c r="Y127" s="157">
        <v>2</v>
      </c>
      <c r="Z127" s="157">
        <v>1</v>
      </c>
      <c r="AA127" s="157">
        <v>181</v>
      </c>
      <c r="AB127" s="157">
        <v>1</v>
      </c>
      <c r="AC127" s="157">
        <v>0</v>
      </c>
      <c r="AD127" s="157">
        <v>6</v>
      </c>
      <c r="AE127" s="157">
        <v>1</v>
      </c>
      <c r="AF127" s="157">
        <v>1</v>
      </c>
      <c r="AG127" s="157">
        <v>1</v>
      </c>
      <c r="AH127" s="157">
        <v>1</v>
      </c>
      <c r="AI127" s="93">
        <f t="shared" si="14"/>
        <v>27</v>
      </c>
      <c r="AJ127" s="93">
        <f t="shared" si="15"/>
        <v>1</v>
      </c>
      <c r="AK127" s="93">
        <f t="shared" si="16"/>
        <v>181</v>
      </c>
      <c r="AL127" s="89">
        <f t="shared" si="11"/>
        <v>8</v>
      </c>
      <c r="AM127" s="89">
        <f t="shared" si="11"/>
        <v>8</v>
      </c>
      <c r="AN127" s="93">
        <f t="shared" si="17"/>
        <v>1</v>
      </c>
      <c r="AO127" s="93">
        <f t="shared" si="9"/>
        <v>1</v>
      </c>
      <c r="AP127" s="93">
        <f t="shared" si="10"/>
        <v>1</v>
      </c>
      <c r="AQ127" s="119">
        <f t="shared" si="12"/>
        <v>1</v>
      </c>
      <c r="AR127" s="120">
        <f t="shared" si="13"/>
        <v>1</v>
      </c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</row>
    <row r="128" spans="1:57" ht="15" customHeight="1">
      <c r="A128" s="163" t="s">
        <v>259</v>
      </c>
      <c r="B128" s="161" t="s">
        <v>260</v>
      </c>
      <c r="C128" s="160" t="s">
        <v>237</v>
      </c>
      <c r="D128" s="159" t="s">
        <v>238</v>
      </c>
      <c r="E128" s="158" t="s">
        <v>18</v>
      </c>
      <c r="F128" s="157">
        <v>0</v>
      </c>
      <c r="G128" s="157">
        <v>2</v>
      </c>
      <c r="H128" s="157">
        <v>1</v>
      </c>
      <c r="I128" s="157">
        <v>8</v>
      </c>
      <c r="J128" s="157">
        <v>11</v>
      </c>
      <c r="K128" s="157">
        <v>1</v>
      </c>
      <c r="L128" s="157">
        <v>1</v>
      </c>
      <c r="M128" s="157">
        <v>1</v>
      </c>
      <c r="N128" s="157">
        <v>1</v>
      </c>
      <c r="O128" s="176">
        <v>1</v>
      </c>
      <c r="P128" s="176">
        <v>4</v>
      </c>
      <c r="Q128" s="157">
        <v>1</v>
      </c>
      <c r="R128" s="157">
        <v>8</v>
      </c>
      <c r="S128" s="157">
        <v>8</v>
      </c>
      <c r="T128" s="157">
        <v>12</v>
      </c>
      <c r="U128" s="157">
        <v>1</v>
      </c>
      <c r="V128" s="157">
        <v>1</v>
      </c>
      <c r="W128" s="157">
        <v>1</v>
      </c>
      <c r="X128" s="157">
        <v>2</v>
      </c>
      <c r="Y128" s="157">
        <v>2</v>
      </c>
      <c r="Z128" s="157">
        <v>1</v>
      </c>
      <c r="AA128" s="157">
        <v>180</v>
      </c>
      <c r="AB128" s="157">
        <v>1</v>
      </c>
      <c r="AC128" s="157">
        <v>0</v>
      </c>
      <c r="AD128" s="157">
        <v>4</v>
      </c>
      <c r="AE128" s="157">
        <v>1</v>
      </c>
      <c r="AF128" s="157">
        <v>1</v>
      </c>
      <c r="AG128" s="157">
        <v>1</v>
      </c>
      <c r="AH128" s="157">
        <v>1</v>
      </c>
      <c r="AI128" s="93">
        <f t="shared" si="14"/>
        <v>27</v>
      </c>
      <c r="AJ128" s="93">
        <f t="shared" si="15"/>
        <v>1</v>
      </c>
      <c r="AK128" s="93">
        <f t="shared" si="16"/>
        <v>180</v>
      </c>
      <c r="AL128" s="89">
        <f t="shared" si="11"/>
        <v>8</v>
      </c>
      <c r="AM128" s="89">
        <f t="shared" si="11"/>
        <v>8</v>
      </c>
      <c r="AN128" s="93">
        <f t="shared" si="17"/>
        <v>1</v>
      </c>
      <c r="AO128" s="93">
        <f t="shared" si="9"/>
        <v>1</v>
      </c>
      <c r="AP128" s="93">
        <f t="shared" si="10"/>
        <v>1</v>
      </c>
      <c r="AQ128" s="119">
        <f t="shared" si="12"/>
        <v>1</v>
      </c>
      <c r="AR128" s="120">
        <f t="shared" si="13"/>
        <v>1</v>
      </c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</row>
    <row r="129" spans="1:57" ht="15" customHeight="1">
      <c r="A129" s="163" t="s">
        <v>261</v>
      </c>
      <c r="B129" s="161" t="s">
        <v>262</v>
      </c>
      <c r="C129" s="160" t="s">
        <v>237</v>
      </c>
      <c r="D129" s="159" t="s">
        <v>238</v>
      </c>
      <c r="E129" s="158" t="s">
        <v>18</v>
      </c>
      <c r="F129" s="157">
        <v>0</v>
      </c>
      <c r="G129" s="157">
        <v>2</v>
      </c>
      <c r="H129" s="157">
        <v>1</v>
      </c>
      <c r="I129" s="157">
        <v>9</v>
      </c>
      <c r="J129" s="157">
        <v>11</v>
      </c>
      <c r="K129" s="157">
        <v>1</v>
      </c>
      <c r="L129" s="157">
        <v>1</v>
      </c>
      <c r="M129" s="157">
        <v>1</v>
      </c>
      <c r="N129" s="157">
        <v>1</v>
      </c>
      <c r="O129" s="176">
        <v>1</v>
      </c>
      <c r="P129" s="176">
        <v>4</v>
      </c>
      <c r="Q129" s="157">
        <v>1</v>
      </c>
      <c r="R129" s="157">
        <v>8</v>
      </c>
      <c r="S129" s="157">
        <v>8</v>
      </c>
      <c r="T129" s="157">
        <v>14</v>
      </c>
      <c r="U129" s="157">
        <v>1</v>
      </c>
      <c r="V129" s="157">
        <v>1</v>
      </c>
      <c r="W129" s="157">
        <v>1</v>
      </c>
      <c r="X129" s="157">
        <v>2</v>
      </c>
      <c r="Y129" s="157">
        <v>2</v>
      </c>
      <c r="Z129" s="157">
        <v>3</v>
      </c>
      <c r="AA129" s="157">
        <v>181</v>
      </c>
      <c r="AB129" s="157">
        <v>1</v>
      </c>
      <c r="AC129" s="157">
        <v>0</v>
      </c>
      <c r="AD129" s="157">
        <v>4</v>
      </c>
      <c r="AE129" s="157">
        <v>1</v>
      </c>
      <c r="AF129" s="157">
        <v>1</v>
      </c>
      <c r="AG129" s="157">
        <v>1</v>
      </c>
      <c r="AH129" s="157">
        <v>1</v>
      </c>
      <c r="AI129" s="93">
        <f t="shared" si="14"/>
        <v>27</v>
      </c>
      <c r="AJ129" s="93">
        <f t="shared" si="15"/>
        <v>1</v>
      </c>
      <c r="AK129" s="93">
        <f t="shared" si="16"/>
        <v>181</v>
      </c>
      <c r="AL129" s="89">
        <f t="shared" si="11"/>
        <v>8</v>
      </c>
      <c r="AM129" s="89">
        <f t="shared" si="11"/>
        <v>8</v>
      </c>
      <c r="AN129" s="93">
        <f t="shared" si="17"/>
        <v>1</v>
      </c>
      <c r="AO129" s="93">
        <f t="shared" si="9"/>
        <v>1</v>
      </c>
      <c r="AP129" s="93">
        <f t="shared" si="10"/>
        <v>1</v>
      </c>
      <c r="AQ129" s="119">
        <f t="shared" si="12"/>
        <v>1</v>
      </c>
      <c r="AR129" s="120">
        <f t="shared" si="13"/>
        <v>1</v>
      </c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</row>
    <row r="130" spans="1:57" ht="15" customHeight="1">
      <c r="A130" s="163" t="s">
        <v>263</v>
      </c>
      <c r="B130" s="161" t="s">
        <v>264</v>
      </c>
      <c r="C130" s="160" t="s">
        <v>237</v>
      </c>
      <c r="D130" s="159" t="s">
        <v>238</v>
      </c>
      <c r="E130" s="158" t="s">
        <v>18</v>
      </c>
      <c r="F130" s="157">
        <v>0</v>
      </c>
      <c r="G130" s="157">
        <v>2</v>
      </c>
      <c r="H130" s="157">
        <v>1</v>
      </c>
      <c r="I130" s="157">
        <v>5</v>
      </c>
      <c r="J130" s="157">
        <v>8</v>
      </c>
      <c r="K130" s="157">
        <v>1</v>
      </c>
      <c r="L130" s="157">
        <v>1</v>
      </c>
      <c r="M130" s="157">
        <v>1</v>
      </c>
      <c r="N130" s="157">
        <v>1</v>
      </c>
      <c r="O130" s="176">
        <v>1</v>
      </c>
      <c r="P130" s="176">
        <v>4</v>
      </c>
      <c r="Q130" s="157">
        <v>1</v>
      </c>
      <c r="R130" s="157">
        <v>8</v>
      </c>
      <c r="S130" s="157">
        <v>8</v>
      </c>
      <c r="T130" s="157">
        <v>13</v>
      </c>
      <c r="U130" s="157">
        <v>1</v>
      </c>
      <c r="V130" s="157">
        <v>1</v>
      </c>
      <c r="W130" s="157">
        <v>1</v>
      </c>
      <c r="X130" s="157">
        <v>2</v>
      </c>
      <c r="Y130" s="157">
        <v>1</v>
      </c>
      <c r="Z130" s="157">
        <v>3</v>
      </c>
      <c r="AA130" s="157">
        <v>181</v>
      </c>
      <c r="AB130" s="157">
        <v>1</v>
      </c>
      <c r="AC130" s="157">
        <v>0</v>
      </c>
      <c r="AD130" s="157">
        <v>5</v>
      </c>
      <c r="AE130" s="157">
        <v>1</v>
      </c>
      <c r="AF130" s="157">
        <v>1</v>
      </c>
      <c r="AG130" s="157">
        <v>1</v>
      </c>
      <c r="AH130" s="157">
        <v>1</v>
      </c>
      <c r="AI130" s="93">
        <f t="shared" si="14"/>
        <v>27</v>
      </c>
      <c r="AJ130" s="93">
        <f t="shared" si="15"/>
        <v>1</v>
      </c>
      <c r="AK130" s="93">
        <f t="shared" si="16"/>
        <v>181</v>
      </c>
      <c r="AL130" s="89">
        <f t="shared" si="11"/>
        <v>8</v>
      </c>
      <c r="AM130" s="89">
        <f t="shared" si="11"/>
        <v>8</v>
      </c>
      <c r="AN130" s="93">
        <f t="shared" si="17"/>
        <v>1</v>
      </c>
      <c r="AO130" s="93">
        <f t="shared" si="9"/>
        <v>1</v>
      </c>
      <c r="AP130" s="93">
        <f t="shared" si="10"/>
        <v>1</v>
      </c>
      <c r="AQ130" s="119">
        <f t="shared" si="12"/>
        <v>1</v>
      </c>
      <c r="AR130" s="120">
        <f t="shared" si="13"/>
        <v>1</v>
      </c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</row>
    <row r="131" spans="1:57" s="171" customFormat="1" ht="15" customHeight="1">
      <c r="A131" s="167" t="s">
        <v>265</v>
      </c>
      <c r="B131" s="168" t="s">
        <v>266</v>
      </c>
      <c r="C131" s="160"/>
      <c r="D131" s="159"/>
      <c r="E131" s="158" t="s">
        <v>18</v>
      </c>
      <c r="F131" s="169">
        <v>0</v>
      </c>
      <c r="G131" s="169">
        <v>1</v>
      </c>
      <c r="H131" s="169">
        <v>1</v>
      </c>
      <c r="I131" s="169">
        <v>8</v>
      </c>
      <c r="J131" s="169">
        <v>10</v>
      </c>
      <c r="K131" s="169">
        <v>1</v>
      </c>
      <c r="L131" s="169">
        <v>1</v>
      </c>
      <c r="M131" s="169">
        <v>1</v>
      </c>
      <c r="N131" s="169">
        <v>1</v>
      </c>
      <c r="O131" s="177">
        <v>1</v>
      </c>
      <c r="P131" s="177">
        <v>3</v>
      </c>
      <c r="Q131" s="169">
        <v>1</v>
      </c>
      <c r="R131" s="169">
        <v>8</v>
      </c>
      <c r="S131" s="169">
        <v>8</v>
      </c>
      <c r="T131" s="169">
        <v>10</v>
      </c>
      <c r="U131" s="169">
        <v>1</v>
      </c>
      <c r="V131" s="169">
        <v>1</v>
      </c>
      <c r="W131" s="169">
        <v>5</v>
      </c>
      <c r="X131" s="169">
        <v>4</v>
      </c>
      <c r="Y131" s="169">
        <v>1</v>
      </c>
      <c r="Z131" s="169">
        <v>1</v>
      </c>
      <c r="AA131" s="169">
        <v>183</v>
      </c>
      <c r="AB131" s="169">
        <v>2</v>
      </c>
      <c r="AC131" s="169">
        <v>0</v>
      </c>
      <c r="AD131" s="169">
        <v>1</v>
      </c>
      <c r="AE131" s="169">
        <v>2</v>
      </c>
      <c r="AF131" s="169">
        <v>1</v>
      </c>
      <c r="AG131" s="169">
        <v>1</v>
      </c>
      <c r="AH131" s="169">
        <v>1</v>
      </c>
      <c r="AI131" s="89">
        <f t="shared" si="14"/>
        <v>27</v>
      </c>
      <c r="AJ131" s="89">
        <f t="shared" si="15"/>
        <v>1</v>
      </c>
      <c r="AK131" s="89">
        <f t="shared" si="16"/>
        <v>183</v>
      </c>
      <c r="AL131" s="89">
        <f t="shared" si="11"/>
        <v>8</v>
      </c>
      <c r="AM131" s="89">
        <f t="shared" si="11"/>
        <v>8</v>
      </c>
      <c r="AN131" s="89">
        <f t="shared" si="17"/>
        <v>1</v>
      </c>
      <c r="AO131" s="89">
        <f t="shared" si="9"/>
        <v>1</v>
      </c>
      <c r="AP131" s="89">
        <f t="shared" si="10"/>
        <v>1</v>
      </c>
      <c r="AQ131" s="118">
        <f t="shared" si="12"/>
        <v>1</v>
      </c>
      <c r="AR131" s="94">
        <f t="shared" si="13"/>
        <v>1</v>
      </c>
      <c r="AS131" s="170"/>
      <c r="AT131" s="170"/>
      <c r="AU131" s="170"/>
      <c r="AV131" s="170"/>
      <c r="AW131" s="170"/>
      <c r="AX131" s="170"/>
      <c r="AY131" s="170"/>
      <c r="AZ131" s="170"/>
      <c r="BA131" s="170"/>
      <c r="BB131" s="170"/>
      <c r="BC131" s="170"/>
      <c r="BD131" s="170"/>
      <c r="BE131" s="170"/>
    </row>
    <row r="132" spans="1:57" ht="15" customHeight="1">
      <c r="A132" s="163" t="s">
        <v>267</v>
      </c>
      <c r="B132" s="161" t="s">
        <v>268</v>
      </c>
      <c r="C132" s="160" t="s">
        <v>265</v>
      </c>
      <c r="D132" s="159" t="s">
        <v>266</v>
      </c>
      <c r="E132" s="158" t="s">
        <v>18</v>
      </c>
      <c r="F132" s="157">
        <v>0</v>
      </c>
      <c r="G132" s="157">
        <v>1</v>
      </c>
      <c r="H132" s="157">
        <v>1</v>
      </c>
      <c r="I132" s="157">
        <v>2</v>
      </c>
      <c r="J132" s="157">
        <v>1</v>
      </c>
      <c r="K132" s="157">
        <v>1</v>
      </c>
      <c r="L132" s="157">
        <v>1</v>
      </c>
      <c r="M132" s="157">
        <v>1</v>
      </c>
      <c r="N132" s="157">
        <v>1</v>
      </c>
      <c r="O132" s="176">
        <v>1</v>
      </c>
      <c r="P132" s="176">
        <v>3</v>
      </c>
      <c r="Q132" s="157">
        <v>1</v>
      </c>
      <c r="R132" s="157">
        <v>8</v>
      </c>
      <c r="S132" s="157">
        <v>8</v>
      </c>
      <c r="T132" s="157">
        <v>9</v>
      </c>
      <c r="U132" s="157">
        <v>1</v>
      </c>
      <c r="V132" s="157">
        <v>1</v>
      </c>
      <c r="W132" s="157">
        <v>1</v>
      </c>
      <c r="X132" s="157">
        <v>4</v>
      </c>
      <c r="Y132" s="157">
        <v>1</v>
      </c>
      <c r="Z132" s="157">
        <v>1</v>
      </c>
      <c r="AA132" s="157">
        <v>183</v>
      </c>
      <c r="AB132" s="157">
        <v>1</v>
      </c>
      <c r="AC132" s="157">
        <v>0</v>
      </c>
      <c r="AD132" s="157">
        <v>1</v>
      </c>
      <c r="AE132" s="157">
        <v>1</v>
      </c>
      <c r="AF132" s="157">
        <v>1</v>
      </c>
      <c r="AG132" s="157">
        <v>1</v>
      </c>
      <c r="AH132" s="157">
        <v>1</v>
      </c>
      <c r="AI132" s="93">
        <f t="shared" si="14"/>
        <v>27</v>
      </c>
      <c r="AJ132" s="93">
        <f t="shared" si="15"/>
        <v>1</v>
      </c>
      <c r="AK132" s="93">
        <f t="shared" si="16"/>
        <v>183</v>
      </c>
      <c r="AL132" s="89">
        <f t="shared" si="11"/>
        <v>8</v>
      </c>
      <c r="AM132" s="89">
        <f t="shared" si="11"/>
        <v>8</v>
      </c>
      <c r="AN132" s="93">
        <f t="shared" si="17"/>
        <v>1</v>
      </c>
      <c r="AO132" s="93">
        <f t="shared" si="9"/>
        <v>1</v>
      </c>
      <c r="AP132" s="93">
        <f t="shared" si="10"/>
        <v>1</v>
      </c>
      <c r="AQ132" s="119">
        <f t="shared" si="12"/>
        <v>1</v>
      </c>
      <c r="AR132" s="120">
        <f t="shared" si="13"/>
        <v>1</v>
      </c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</row>
    <row r="133" spans="1:57" ht="15" customHeight="1">
      <c r="A133" s="163" t="s">
        <v>269</v>
      </c>
      <c r="B133" s="161" t="s">
        <v>270</v>
      </c>
      <c r="C133" s="160" t="s">
        <v>265</v>
      </c>
      <c r="D133" s="159" t="s">
        <v>266</v>
      </c>
      <c r="E133" s="158" t="s">
        <v>18</v>
      </c>
      <c r="F133" s="157">
        <v>0</v>
      </c>
      <c r="G133" s="157">
        <v>1</v>
      </c>
      <c r="H133" s="157">
        <v>1</v>
      </c>
      <c r="I133" s="157">
        <v>3</v>
      </c>
      <c r="J133" s="157">
        <v>2</v>
      </c>
      <c r="K133" s="157">
        <v>1</v>
      </c>
      <c r="L133" s="157">
        <v>1</v>
      </c>
      <c r="M133" s="157">
        <v>1</v>
      </c>
      <c r="N133" s="157">
        <v>1</v>
      </c>
      <c r="O133" s="176">
        <v>1</v>
      </c>
      <c r="P133" s="176">
        <v>3</v>
      </c>
      <c r="Q133" s="157">
        <v>1</v>
      </c>
      <c r="R133" s="157">
        <v>8</v>
      </c>
      <c r="S133" s="157">
        <v>8</v>
      </c>
      <c r="T133" s="157">
        <v>9</v>
      </c>
      <c r="U133" s="157">
        <v>1</v>
      </c>
      <c r="V133" s="157">
        <v>1</v>
      </c>
      <c r="W133" s="157">
        <v>1</v>
      </c>
      <c r="X133" s="157">
        <v>4</v>
      </c>
      <c r="Y133" s="157">
        <v>1</v>
      </c>
      <c r="Z133" s="157">
        <v>1</v>
      </c>
      <c r="AA133" s="157">
        <v>183</v>
      </c>
      <c r="AB133" s="157">
        <v>1</v>
      </c>
      <c r="AC133" s="157">
        <v>0</v>
      </c>
      <c r="AD133" s="157">
        <v>1</v>
      </c>
      <c r="AE133" s="157">
        <v>1</v>
      </c>
      <c r="AF133" s="157">
        <v>1</v>
      </c>
      <c r="AG133" s="157">
        <v>1</v>
      </c>
      <c r="AH133" s="157">
        <v>1</v>
      </c>
      <c r="AI133" s="93">
        <f t="shared" si="14"/>
        <v>27</v>
      </c>
      <c r="AJ133" s="93">
        <f t="shared" si="15"/>
        <v>1</v>
      </c>
      <c r="AK133" s="93">
        <f t="shared" si="16"/>
        <v>183</v>
      </c>
      <c r="AL133" s="89">
        <f t="shared" si="11"/>
        <v>8</v>
      </c>
      <c r="AM133" s="89">
        <f t="shared" si="11"/>
        <v>8</v>
      </c>
      <c r="AN133" s="93">
        <f t="shared" si="17"/>
        <v>1</v>
      </c>
      <c r="AO133" s="93">
        <f t="shared" si="9"/>
        <v>1</v>
      </c>
      <c r="AP133" s="93">
        <f t="shared" si="10"/>
        <v>1</v>
      </c>
      <c r="AQ133" s="119">
        <f t="shared" si="12"/>
        <v>1</v>
      </c>
      <c r="AR133" s="120">
        <f t="shared" si="13"/>
        <v>1</v>
      </c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</row>
    <row r="134" spans="1:57" ht="15" customHeight="1">
      <c r="A134" s="163" t="s">
        <v>271</v>
      </c>
      <c r="B134" s="161" t="s">
        <v>272</v>
      </c>
      <c r="C134" s="160" t="s">
        <v>265</v>
      </c>
      <c r="D134" s="159" t="s">
        <v>266</v>
      </c>
      <c r="E134" s="158" t="s">
        <v>18</v>
      </c>
      <c r="F134" s="157">
        <v>0</v>
      </c>
      <c r="G134" s="157">
        <v>1</v>
      </c>
      <c r="H134" s="157">
        <v>1</v>
      </c>
      <c r="I134" s="157">
        <v>1</v>
      </c>
      <c r="J134" s="157">
        <v>1</v>
      </c>
      <c r="K134" s="157">
        <v>1</v>
      </c>
      <c r="L134" s="157">
        <v>1</v>
      </c>
      <c r="M134" s="157">
        <v>1</v>
      </c>
      <c r="N134" s="157">
        <v>1</v>
      </c>
      <c r="O134" s="176">
        <v>1</v>
      </c>
      <c r="P134" s="176">
        <v>4</v>
      </c>
      <c r="Q134" s="157">
        <v>1</v>
      </c>
      <c r="R134" s="157">
        <v>8</v>
      </c>
      <c r="S134" s="157">
        <v>8</v>
      </c>
      <c r="T134" s="157">
        <v>9</v>
      </c>
      <c r="U134" s="157">
        <v>1</v>
      </c>
      <c r="V134" s="157">
        <v>1</v>
      </c>
      <c r="W134" s="157">
        <v>1</v>
      </c>
      <c r="X134" s="157">
        <v>4</v>
      </c>
      <c r="Y134" s="157">
        <v>1</v>
      </c>
      <c r="Z134" s="157">
        <v>1</v>
      </c>
      <c r="AA134" s="157">
        <v>183</v>
      </c>
      <c r="AB134" s="157">
        <v>1</v>
      </c>
      <c r="AC134" s="157">
        <v>0</v>
      </c>
      <c r="AD134" s="157">
        <v>1</v>
      </c>
      <c r="AE134" s="157">
        <v>1</v>
      </c>
      <c r="AF134" s="157">
        <v>1</v>
      </c>
      <c r="AG134" s="157">
        <v>1</v>
      </c>
      <c r="AH134" s="157">
        <v>1</v>
      </c>
      <c r="AI134" s="93">
        <f t="shared" si="14"/>
        <v>27</v>
      </c>
      <c r="AJ134" s="93">
        <f t="shared" si="15"/>
        <v>1</v>
      </c>
      <c r="AK134" s="93">
        <f t="shared" si="16"/>
        <v>183</v>
      </c>
      <c r="AL134" s="89">
        <f t="shared" si="11"/>
        <v>8</v>
      </c>
      <c r="AM134" s="89">
        <f t="shared" si="11"/>
        <v>8</v>
      </c>
      <c r="AN134" s="93">
        <f t="shared" si="17"/>
        <v>1</v>
      </c>
      <c r="AO134" s="93">
        <f t="shared" ref="AO134:AO197" si="18">IF(AL134=8,1,IF(AL134=7,2,IF(AL134=6,3,)))</f>
        <v>1</v>
      </c>
      <c r="AP134" s="93">
        <f t="shared" ref="AP134:AP197" si="19">IF(AM134=8,1,IF(AM134=7,2,IF(AM134=6,3,IF(AM134=5,4,))))</f>
        <v>1</v>
      </c>
      <c r="AQ134" s="119">
        <f t="shared" si="12"/>
        <v>1</v>
      </c>
      <c r="AR134" s="120">
        <f t="shared" si="13"/>
        <v>1</v>
      </c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</row>
    <row r="135" spans="1:57" ht="15" customHeight="1">
      <c r="A135" s="163" t="s">
        <v>273</v>
      </c>
      <c r="B135" s="161" t="s">
        <v>274</v>
      </c>
      <c r="C135" s="160" t="s">
        <v>265</v>
      </c>
      <c r="D135" s="159" t="s">
        <v>266</v>
      </c>
      <c r="E135" s="158" t="s">
        <v>18</v>
      </c>
      <c r="F135" s="157">
        <v>0</v>
      </c>
      <c r="G135" s="157">
        <v>1</v>
      </c>
      <c r="H135" s="157">
        <v>1</v>
      </c>
      <c r="I135" s="157">
        <v>1</v>
      </c>
      <c r="J135" s="157">
        <v>2</v>
      </c>
      <c r="K135" s="157">
        <v>1</v>
      </c>
      <c r="L135" s="157">
        <v>1</v>
      </c>
      <c r="M135" s="157">
        <v>1</v>
      </c>
      <c r="N135" s="157">
        <v>1</v>
      </c>
      <c r="O135" s="176">
        <v>1</v>
      </c>
      <c r="P135" s="176">
        <v>2</v>
      </c>
      <c r="Q135" s="157">
        <v>1</v>
      </c>
      <c r="R135" s="157">
        <v>8</v>
      </c>
      <c r="S135" s="157">
        <v>8</v>
      </c>
      <c r="T135" s="157">
        <v>9</v>
      </c>
      <c r="U135" s="157">
        <v>1</v>
      </c>
      <c r="V135" s="157">
        <v>1</v>
      </c>
      <c r="W135" s="157">
        <v>1</v>
      </c>
      <c r="X135" s="157">
        <v>4</v>
      </c>
      <c r="Y135" s="157">
        <v>1</v>
      </c>
      <c r="Z135" s="157">
        <v>1</v>
      </c>
      <c r="AA135" s="157">
        <v>183</v>
      </c>
      <c r="AB135" s="157">
        <v>1</v>
      </c>
      <c r="AC135" s="157">
        <v>0</v>
      </c>
      <c r="AD135" s="157">
        <v>1</v>
      </c>
      <c r="AE135" s="157">
        <v>1</v>
      </c>
      <c r="AF135" s="157">
        <v>1</v>
      </c>
      <c r="AG135" s="157">
        <v>1</v>
      </c>
      <c r="AH135" s="157">
        <v>1</v>
      </c>
      <c r="AI135" s="93">
        <f t="shared" si="14"/>
        <v>27</v>
      </c>
      <c r="AJ135" s="93">
        <f t="shared" si="15"/>
        <v>1</v>
      </c>
      <c r="AK135" s="93">
        <f t="shared" si="16"/>
        <v>183</v>
      </c>
      <c r="AL135" s="89">
        <f t="shared" ref="AL135:AM198" si="20">R135</f>
        <v>8</v>
      </c>
      <c r="AM135" s="89">
        <f t="shared" si="20"/>
        <v>8</v>
      </c>
      <c r="AN135" s="93">
        <f t="shared" si="17"/>
        <v>1</v>
      </c>
      <c r="AO135" s="93">
        <f t="shared" si="18"/>
        <v>1</v>
      </c>
      <c r="AP135" s="93">
        <f t="shared" si="19"/>
        <v>1</v>
      </c>
      <c r="AQ135" s="119">
        <f t="shared" ref="AQ135:AQ198" si="21" xml:space="preserve"> ROUND(AVERAGE(AJ135,AN135:AP135),1)</f>
        <v>1</v>
      </c>
      <c r="AR135" s="120">
        <f t="shared" ref="AR135:AR198" si="22">IF(AQ135=1,1,IF(AQ135=1.3,2,IF(AQ135=1.5,3,IF(AQ135=1.8,4,IF(AQ135=2,5,IF(AQ135=2.3,6,IF(AQ135=2.5,7,)))))))</f>
        <v>1</v>
      </c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</row>
    <row r="136" spans="1:57" ht="15" customHeight="1">
      <c r="A136" s="163" t="s">
        <v>275</v>
      </c>
      <c r="B136" s="161" t="s">
        <v>276</v>
      </c>
      <c r="C136" s="160" t="s">
        <v>265</v>
      </c>
      <c r="D136" s="159" t="s">
        <v>266</v>
      </c>
      <c r="E136" s="158" t="s">
        <v>18</v>
      </c>
      <c r="F136" s="157">
        <v>0</v>
      </c>
      <c r="G136" s="157">
        <v>1</v>
      </c>
      <c r="H136" s="157">
        <v>1</v>
      </c>
      <c r="I136" s="157">
        <v>1</v>
      </c>
      <c r="J136" s="157">
        <v>3</v>
      </c>
      <c r="K136" s="157">
        <v>1</v>
      </c>
      <c r="L136" s="157">
        <v>1</v>
      </c>
      <c r="M136" s="157">
        <v>1</v>
      </c>
      <c r="N136" s="157">
        <v>1</v>
      </c>
      <c r="O136" s="176">
        <v>1</v>
      </c>
      <c r="P136" s="176">
        <v>2</v>
      </c>
      <c r="Q136" s="157">
        <v>1</v>
      </c>
      <c r="R136" s="157">
        <v>8</v>
      </c>
      <c r="S136" s="157">
        <v>8</v>
      </c>
      <c r="T136" s="157">
        <v>9</v>
      </c>
      <c r="U136" s="157">
        <v>1</v>
      </c>
      <c r="V136" s="157">
        <v>1</v>
      </c>
      <c r="W136" s="157">
        <v>1</v>
      </c>
      <c r="X136" s="157">
        <v>4</v>
      </c>
      <c r="Y136" s="157">
        <v>1</v>
      </c>
      <c r="Z136" s="157">
        <v>1</v>
      </c>
      <c r="AA136" s="157">
        <v>183</v>
      </c>
      <c r="AB136" s="157">
        <v>1</v>
      </c>
      <c r="AC136" s="157">
        <v>0</v>
      </c>
      <c r="AD136" s="157">
        <v>1</v>
      </c>
      <c r="AE136" s="157">
        <v>1</v>
      </c>
      <c r="AF136" s="157">
        <v>1</v>
      </c>
      <c r="AG136" s="157">
        <v>1</v>
      </c>
      <c r="AH136" s="157">
        <v>1</v>
      </c>
      <c r="AI136" s="93">
        <f t="shared" ref="AI136:AI199" si="23">COUNTIF(G136:AB136,"&gt;0")+COUNTIF(AD136:AH136,"&gt;0")</f>
        <v>27</v>
      </c>
      <c r="AJ136" s="93">
        <f t="shared" ref="AJ136:AJ199" si="24">IF(AND(AI136=27),1,IF(AND(AI136=26),2,IF(AND(AI136=25),3,IF(AND(AI136=24),4,IF(AND(AI136=23),5)))))</f>
        <v>1</v>
      </c>
      <c r="AK136" s="93">
        <f t="shared" ref="AK136:AK199" si="25">AA136</f>
        <v>183</v>
      </c>
      <c r="AL136" s="89">
        <f t="shared" si="20"/>
        <v>8</v>
      </c>
      <c r="AM136" s="89">
        <f t="shared" si="20"/>
        <v>8</v>
      </c>
      <c r="AN136" s="93">
        <f t="shared" ref="AN136:AN199" si="26">IF(AND(178&lt;=AK136,AK136&lt;=185),1,IF(AND(173&lt;=AK136,AK136&lt;=177),2,IF(AND(166&lt;=AK136,AK136&lt;=172),3,IF(AND(140&lt;=AK136,AK136&lt;=142),4,IF(AND(94&lt;=AK136,AK136&lt;=139),5)))))</f>
        <v>1</v>
      </c>
      <c r="AO136" s="93">
        <f t="shared" si="18"/>
        <v>1</v>
      </c>
      <c r="AP136" s="93">
        <f t="shared" si="19"/>
        <v>1</v>
      </c>
      <c r="AQ136" s="119">
        <f t="shared" si="21"/>
        <v>1</v>
      </c>
      <c r="AR136" s="120">
        <f t="shared" si="22"/>
        <v>1</v>
      </c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</row>
    <row r="137" spans="1:57" ht="15" customHeight="1">
      <c r="A137" s="163" t="s">
        <v>277</v>
      </c>
      <c r="B137" s="161" t="s">
        <v>278</v>
      </c>
      <c r="C137" s="160" t="s">
        <v>265</v>
      </c>
      <c r="D137" s="159" t="s">
        <v>266</v>
      </c>
      <c r="E137" s="158" t="s">
        <v>18</v>
      </c>
      <c r="F137" s="157">
        <v>0</v>
      </c>
      <c r="G137" s="157">
        <v>1</v>
      </c>
      <c r="H137" s="157">
        <v>1</v>
      </c>
      <c r="I137" s="157">
        <v>2</v>
      </c>
      <c r="J137" s="157">
        <v>2</v>
      </c>
      <c r="K137" s="157">
        <v>1</v>
      </c>
      <c r="L137" s="157">
        <v>1</v>
      </c>
      <c r="M137" s="157">
        <v>1</v>
      </c>
      <c r="N137" s="157">
        <v>1</v>
      </c>
      <c r="O137" s="176">
        <v>1</v>
      </c>
      <c r="P137" s="176">
        <v>3</v>
      </c>
      <c r="Q137" s="157">
        <v>1</v>
      </c>
      <c r="R137" s="157">
        <v>8</v>
      </c>
      <c r="S137" s="157">
        <v>8</v>
      </c>
      <c r="T137" s="157">
        <v>9</v>
      </c>
      <c r="U137" s="157">
        <v>1</v>
      </c>
      <c r="V137" s="157">
        <v>1</v>
      </c>
      <c r="W137" s="157">
        <v>1</v>
      </c>
      <c r="X137" s="157">
        <v>4</v>
      </c>
      <c r="Y137" s="157">
        <v>1</v>
      </c>
      <c r="Z137" s="157">
        <v>1</v>
      </c>
      <c r="AA137" s="157">
        <v>183</v>
      </c>
      <c r="AB137" s="157">
        <v>1</v>
      </c>
      <c r="AC137" s="157">
        <v>0</v>
      </c>
      <c r="AD137" s="157">
        <v>1</v>
      </c>
      <c r="AE137" s="157">
        <v>1</v>
      </c>
      <c r="AF137" s="157">
        <v>1</v>
      </c>
      <c r="AG137" s="157">
        <v>1</v>
      </c>
      <c r="AH137" s="157">
        <v>1</v>
      </c>
      <c r="AI137" s="93">
        <f t="shared" si="23"/>
        <v>27</v>
      </c>
      <c r="AJ137" s="93">
        <f t="shared" si="24"/>
        <v>1</v>
      </c>
      <c r="AK137" s="93">
        <f t="shared" si="25"/>
        <v>183</v>
      </c>
      <c r="AL137" s="89">
        <f t="shared" si="20"/>
        <v>8</v>
      </c>
      <c r="AM137" s="89">
        <f t="shared" si="20"/>
        <v>8</v>
      </c>
      <c r="AN137" s="93">
        <f t="shared" si="26"/>
        <v>1</v>
      </c>
      <c r="AO137" s="93">
        <f t="shared" si="18"/>
        <v>1</v>
      </c>
      <c r="AP137" s="93">
        <f t="shared" si="19"/>
        <v>1</v>
      </c>
      <c r="AQ137" s="119">
        <f t="shared" si="21"/>
        <v>1</v>
      </c>
      <c r="AR137" s="120">
        <f t="shared" si="22"/>
        <v>1</v>
      </c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</row>
    <row r="138" spans="1:57" s="171" customFormat="1" ht="15" customHeight="1">
      <c r="A138" s="167" t="s">
        <v>279</v>
      </c>
      <c r="B138" s="168" t="s">
        <v>280</v>
      </c>
      <c r="C138" s="160"/>
      <c r="D138" s="159"/>
      <c r="E138" s="158" t="s">
        <v>18</v>
      </c>
      <c r="F138" s="169">
        <v>0</v>
      </c>
      <c r="G138" s="169">
        <v>1</v>
      </c>
      <c r="H138" s="169">
        <v>1</v>
      </c>
      <c r="I138" s="169">
        <v>7</v>
      </c>
      <c r="J138" s="169">
        <v>12</v>
      </c>
      <c r="K138" s="169">
        <v>1</v>
      </c>
      <c r="L138" s="169">
        <v>1</v>
      </c>
      <c r="M138" s="169">
        <v>1</v>
      </c>
      <c r="N138" s="169">
        <v>1</v>
      </c>
      <c r="O138" s="177">
        <v>1</v>
      </c>
      <c r="P138" s="177">
        <v>2</v>
      </c>
      <c r="Q138" s="169">
        <v>1</v>
      </c>
      <c r="R138" s="169">
        <v>8</v>
      </c>
      <c r="S138" s="169">
        <v>8</v>
      </c>
      <c r="T138" s="169">
        <v>13</v>
      </c>
      <c r="U138" s="169">
        <v>1</v>
      </c>
      <c r="V138" s="169">
        <v>1</v>
      </c>
      <c r="W138" s="169">
        <v>5</v>
      </c>
      <c r="X138" s="169">
        <v>0</v>
      </c>
      <c r="Y138" s="169">
        <v>2</v>
      </c>
      <c r="Z138" s="169">
        <v>1</v>
      </c>
      <c r="AA138" s="169">
        <v>183</v>
      </c>
      <c r="AB138" s="169">
        <v>2</v>
      </c>
      <c r="AC138" s="169">
        <v>0</v>
      </c>
      <c r="AD138" s="169">
        <v>1</v>
      </c>
      <c r="AE138" s="169">
        <v>1</v>
      </c>
      <c r="AF138" s="169">
        <v>1</v>
      </c>
      <c r="AG138" s="169">
        <v>1</v>
      </c>
      <c r="AH138" s="169">
        <v>1</v>
      </c>
      <c r="AI138" s="89">
        <f t="shared" si="23"/>
        <v>26</v>
      </c>
      <c r="AJ138" s="89">
        <f t="shared" si="24"/>
        <v>2</v>
      </c>
      <c r="AK138" s="89">
        <f t="shared" si="25"/>
        <v>183</v>
      </c>
      <c r="AL138" s="89">
        <f t="shared" si="20"/>
        <v>8</v>
      </c>
      <c r="AM138" s="89">
        <f t="shared" si="20"/>
        <v>8</v>
      </c>
      <c r="AN138" s="89">
        <f t="shared" si="26"/>
        <v>1</v>
      </c>
      <c r="AO138" s="89">
        <f t="shared" si="18"/>
        <v>1</v>
      </c>
      <c r="AP138" s="89">
        <f t="shared" si="19"/>
        <v>1</v>
      </c>
      <c r="AQ138" s="118">
        <f t="shared" si="21"/>
        <v>1.3</v>
      </c>
      <c r="AR138" s="94">
        <f t="shared" si="22"/>
        <v>2</v>
      </c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</row>
    <row r="139" spans="1:57" ht="15" customHeight="1">
      <c r="A139" s="163" t="s">
        <v>281</v>
      </c>
      <c r="B139" s="161" t="s">
        <v>282</v>
      </c>
      <c r="C139" s="160" t="s">
        <v>279</v>
      </c>
      <c r="D139" s="159" t="s">
        <v>280</v>
      </c>
      <c r="E139" s="158" t="s">
        <v>18</v>
      </c>
      <c r="F139" s="157">
        <v>0</v>
      </c>
      <c r="G139" s="157">
        <v>1</v>
      </c>
      <c r="H139" s="157">
        <v>1</v>
      </c>
      <c r="I139" s="157">
        <v>1</v>
      </c>
      <c r="J139" s="157">
        <v>1</v>
      </c>
      <c r="K139" s="157">
        <v>1</v>
      </c>
      <c r="L139" s="157">
        <v>1</v>
      </c>
      <c r="M139" s="157">
        <v>1</v>
      </c>
      <c r="N139" s="157">
        <v>1</v>
      </c>
      <c r="O139" s="176">
        <v>1</v>
      </c>
      <c r="P139" s="176">
        <v>1</v>
      </c>
      <c r="Q139" s="157">
        <v>1</v>
      </c>
      <c r="R139" s="157">
        <v>8</v>
      </c>
      <c r="S139" s="157">
        <v>8</v>
      </c>
      <c r="T139" s="157">
        <v>10</v>
      </c>
      <c r="U139" s="157">
        <v>1</v>
      </c>
      <c r="V139" s="157">
        <v>1</v>
      </c>
      <c r="W139" s="157">
        <v>1</v>
      </c>
      <c r="X139" s="157">
        <v>0</v>
      </c>
      <c r="Y139" s="157">
        <v>1</v>
      </c>
      <c r="Z139" s="157">
        <v>1</v>
      </c>
      <c r="AA139" s="157">
        <v>181</v>
      </c>
      <c r="AB139" s="157">
        <v>1</v>
      </c>
      <c r="AC139" s="157">
        <v>0</v>
      </c>
      <c r="AD139" s="157">
        <v>1</v>
      </c>
      <c r="AE139" s="157">
        <v>1</v>
      </c>
      <c r="AF139" s="157">
        <v>1</v>
      </c>
      <c r="AG139" s="157">
        <v>1</v>
      </c>
      <c r="AH139" s="157">
        <v>1</v>
      </c>
      <c r="AI139" s="93">
        <f t="shared" si="23"/>
        <v>26</v>
      </c>
      <c r="AJ139" s="93">
        <f t="shared" si="24"/>
        <v>2</v>
      </c>
      <c r="AK139" s="93">
        <f t="shared" si="25"/>
        <v>181</v>
      </c>
      <c r="AL139" s="89">
        <f t="shared" si="20"/>
        <v>8</v>
      </c>
      <c r="AM139" s="89">
        <f t="shared" si="20"/>
        <v>8</v>
      </c>
      <c r="AN139" s="93">
        <f t="shared" si="26"/>
        <v>1</v>
      </c>
      <c r="AO139" s="93">
        <f t="shared" si="18"/>
        <v>1</v>
      </c>
      <c r="AP139" s="93">
        <f t="shared" si="19"/>
        <v>1</v>
      </c>
      <c r="AQ139" s="119">
        <f t="shared" si="21"/>
        <v>1.3</v>
      </c>
      <c r="AR139" s="120">
        <f t="shared" si="22"/>
        <v>2</v>
      </c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</row>
    <row r="140" spans="1:57" ht="15" customHeight="1">
      <c r="A140" s="163" t="s">
        <v>283</v>
      </c>
      <c r="B140" s="161" t="s">
        <v>284</v>
      </c>
      <c r="C140" s="160" t="s">
        <v>279</v>
      </c>
      <c r="D140" s="159" t="s">
        <v>280</v>
      </c>
      <c r="E140" s="158" t="s">
        <v>18</v>
      </c>
      <c r="F140" s="157">
        <v>0</v>
      </c>
      <c r="G140" s="157">
        <v>1</v>
      </c>
      <c r="H140" s="157">
        <v>1</v>
      </c>
      <c r="I140" s="157">
        <v>1</v>
      </c>
      <c r="J140" s="157">
        <v>2</v>
      </c>
      <c r="K140" s="157">
        <v>1</v>
      </c>
      <c r="L140" s="157">
        <v>1</v>
      </c>
      <c r="M140" s="157">
        <v>1</v>
      </c>
      <c r="N140" s="157">
        <v>1</v>
      </c>
      <c r="O140" s="176">
        <v>1</v>
      </c>
      <c r="P140" s="176">
        <v>1</v>
      </c>
      <c r="Q140" s="157">
        <v>1</v>
      </c>
      <c r="R140" s="157">
        <v>8</v>
      </c>
      <c r="S140" s="157">
        <v>8</v>
      </c>
      <c r="T140" s="157">
        <v>10</v>
      </c>
      <c r="U140" s="157">
        <v>1</v>
      </c>
      <c r="V140" s="157">
        <v>1</v>
      </c>
      <c r="W140" s="157">
        <v>1</v>
      </c>
      <c r="X140" s="157">
        <v>0</v>
      </c>
      <c r="Y140" s="157">
        <v>1</v>
      </c>
      <c r="Z140" s="157">
        <v>1</v>
      </c>
      <c r="AA140" s="157">
        <v>180</v>
      </c>
      <c r="AB140" s="157">
        <v>1</v>
      </c>
      <c r="AC140" s="157">
        <v>0</v>
      </c>
      <c r="AD140" s="157">
        <v>1</v>
      </c>
      <c r="AE140" s="157">
        <v>1</v>
      </c>
      <c r="AF140" s="157">
        <v>1</v>
      </c>
      <c r="AG140" s="157">
        <v>1</v>
      </c>
      <c r="AH140" s="157">
        <v>1</v>
      </c>
      <c r="AI140" s="93">
        <f t="shared" si="23"/>
        <v>26</v>
      </c>
      <c r="AJ140" s="93">
        <f t="shared" si="24"/>
        <v>2</v>
      </c>
      <c r="AK140" s="93">
        <f t="shared" si="25"/>
        <v>180</v>
      </c>
      <c r="AL140" s="89">
        <f t="shared" si="20"/>
        <v>8</v>
      </c>
      <c r="AM140" s="89">
        <f t="shared" si="20"/>
        <v>8</v>
      </c>
      <c r="AN140" s="93">
        <f t="shared" si="26"/>
        <v>1</v>
      </c>
      <c r="AO140" s="93">
        <f t="shared" si="18"/>
        <v>1</v>
      </c>
      <c r="AP140" s="93">
        <f t="shared" si="19"/>
        <v>1</v>
      </c>
      <c r="AQ140" s="119">
        <f t="shared" si="21"/>
        <v>1.3</v>
      </c>
      <c r="AR140" s="120">
        <f t="shared" si="22"/>
        <v>2</v>
      </c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</row>
    <row r="141" spans="1:57" ht="15" customHeight="1">
      <c r="A141" s="163" t="s">
        <v>285</v>
      </c>
      <c r="B141" s="161" t="s">
        <v>286</v>
      </c>
      <c r="C141" s="160" t="s">
        <v>279</v>
      </c>
      <c r="D141" s="159" t="s">
        <v>280</v>
      </c>
      <c r="E141" s="158" t="s">
        <v>18</v>
      </c>
      <c r="F141" s="157">
        <v>0</v>
      </c>
      <c r="G141" s="157">
        <v>1</v>
      </c>
      <c r="H141" s="157">
        <v>1</v>
      </c>
      <c r="I141" s="157">
        <v>1</v>
      </c>
      <c r="J141" s="157">
        <v>2</v>
      </c>
      <c r="K141" s="157">
        <v>1</v>
      </c>
      <c r="L141" s="157">
        <v>1</v>
      </c>
      <c r="M141" s="157">
        <v>1</v>
      </c>
      <c r="N141" s="157">
        <v>1</v>
      </c>
      <c r="O141" s="176">
        <v>1</v>
      </c>
      <c r="P141" s="176">
        <v>1</v>
      </c>
      <c r="Q141" s="157">
        <v>1</v>
      </c>
      <c r="R141" s="157">
        <v>8</v>
      </c>
      <c r="S141" s="157">
        <v>8</v>
      </c>
      <c r="T141" s="157">
        <v>10</v>
      </c>
      <c r="U141" s="157">
        <v>1</v>
      </c>
      <c r="V141" s="157">
        <v>1</v>
      </c>
      <c r="W141" s="157">
        <v>1</v>
      </c>
      <c r="X141" s="157">
        <v>0</v>
      </c>
      <c r="Y141" s="157">
        <v>1</v>
      </c>
      <c r="Z141" s="157">
        <v>1</v>
      </c>
      <c r="AA141" s="157">
        <v>180</v>
      </c>
      <c r="AB141" s="157">
        <v>1</v>
      </c>
      <c r="AC141" s="157">
        <v>0</v>
      </c>
      <c r="AD141" s="157">
        <v>1</v>
      </c>
      <c r="AE141" s="157">
        <v>1</v>
      </c>
      <c r="AF141" s="157">
        <v>1</v>
      </c>
      <c r="AG141" s="157">
        <v>1</v>
      </c>
      <c r="AH141" s="157">
        <v>1</v>
      </c>
      <c r="AI141" s="93">
        <f t="shared" si="23"/>
        <v>26</v>
      </c>
      <c r="AJ141" s="93">
        <f t="shared" si="24"/>
        <v>2</v>
      </c>
      <c r="AK141" s="93">
        <f t="shared" si="25"/>
        <v>180</v>
      </c>
      <c r="AL141" s="89">
        <f t="shared" si="20"/>
        <v>8</v>
      </c>
      <c r="AM141" s="89">
        <f t="shared" si="20"/>
        <v>8</v>
      </c>
      <c r="AN141" s="93">
        <f t="shared" si="26"/>
        <v>1</v>
      </c>
      <c r="AO141" s="93">
        <f t="shared" si="18"/>
        <v>1</v>
      </c>
      <c r="AP141" s="93">
        <f t="shared" si="19"/>
        <v>1</v>
      </c>
      <c r="AQ141" s="119">
        <f t="shared" si="21"/>
        <v>1.3</v>
      </c>
      <c r="AR141" s="120">
        <f t="shared" si="22"/>
        <v>2</v>
      </c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</row>
    <row r="142" spans="1:57" ht="15" customHeight="1">
      <c r="A142" s="163" t="s">
        <v>287</v>
      </c>
      <c r="B142" s="161" t="s">
        <v>288</v>
      </c>
      <c r="C142" s="160" t="s">
        <v>279</v>
      </c>
      <c r="D142" s="159" t="s">
        <v>280</v>
      </c>
      <c r="E142" s="158" t="s">
        <v>18</v>
      </c>
      <c r="F142" s="157">
        <v>0</v>
      </c>
      <c r="G142" s="157">
        <v>1</v>
      </c>
      <c r="H142" s="157">
        <v>1</v>
      </c>
      <c r="I142" s="157">
        <v>1</v>
      </c>
      <c r="J142" s="157">
        <v>2</v>
      </c>
      <c r="K142" s="157">
        <v>1</v>
      </c>
      <c r="L142" s="157">
        <v>1</v>
      </c>
      <c r="M142" s="157">
        <v>1</v>
      </c>
      <c r="N142" s="157">
        <v>1</v>
      </c>
      <c r="O142" s="176">
        <v>1</v>
      </c>
      <c r="P142" s="176">
        <v>1</v>
      </c>
      <c r="Q142" s="157">
        <v>1</v>
      </c>
      <c r="R142" s="157">
        <v>8</v>
      </c>
      <c r="S142" s="157">
        <v>8</v>
      </c>
      <c r="T142" s="157">
        <v>10</v>
      </c>
      <c r="U142" s="157">
        <v>1</v>
      </c>
      <c r="V142" s="157">
        <v>1</v>
      </c>
      <c r="W142" s="157">
        <v>1</v>
      </c>
      <c r="X142" s="157">
        <v>0</v>
      </c>
      <c r="Y142" s="157">
        <v>1</v>
      </c>
      <c r="Z142" s="157">
        <v>1</v>
      </c>
      <c r="AA142" s="157">
        <v>180</v>
      </c>
      <c r="AB142" s="157">
        <v>1</v>
      </c>
      <c r="AC142" s="157">
        <v>0</v>
      </c>
      <c r="AD142" s="157">
        <v>1</v>
      </c>
      <c r="AE142" s="157">
        <v>1</v>
      </c>
      <c r="AF142" s="157">
        <v>1</v>
      </c>
      <c r="AG142" s="157">
        <v>1</v>
      </c>
      <c r="AH142" s="157">
        <v>1</v>
      </c>
      <c r="AI142" s="93">
        <f t="shared" si="23"/>
        <v>26</v>
      </c>
      <c r="AJ142" s="93">
        <f t="shared" si="24"/>
        <v>2</v>
      </c>
      <c r="AK142" s="93">
        <f t="shared" si="25"/>
        <v>180</v>
      </c>
      <c r="AL142" s="89">
        <f t="shared" si="20"/>
        <v>8</v>
      </c>
      <c r="AM142" s="89">
        <f t="shared" si="20"/>
        <v>8</v>
      </c>
      <c r="AN142" s="93">
        <f t="shared" si="26"/>
        <v>1</v>
      </c>
      <c r="AO142" s="93">
        <f t="shared" si="18"/>
        <v>1</v>
      </c>
      <c r="AP142" s="93">
        <f t="shared" si="19"/>
        <v>1</v>
      </c>
      <c r="AQ142" s="119">
        <f t="shared" si="21"/>
        <v>1.3</v>
      </c>
      <c r="AR142" s="120">
        <f t="shared" si="22"/>
        <v>2</v>
      </c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</row>
    <row r="143" spans="1:57" ht="15" customHeight="1">
      <c r="A143" s="163" t="s">
        <v>289</v>
      </c>
      <c r="B143" s="161" t="s">
        <v>290</v>
      </c>
      <c r="C143" s="160" t="s">
        <v>279</v>
      </c>
      <c r="D143" s="159" t="s">
        <v>280</v>
      </c>
      <c r="E143" s="158" t="s">
        <v>18</v>
      </c>
      <c r="F143" s="157">
        <v>0</v>
      </c>
      <c r="G143" s="157">
        <v>1</v>
      </c>
      <c r="H143" s="157">
        <v>1</v>
      </c>
      <c r="I143" s="157">
        <v>1</v>
      </c>
      <c r="J143" s="157">
        <v>2</v>
      </c>
      <c r="K143" s="157">
        <v>1</v>
      </c>
      <c r="L143" s="157">
        <v>1</v>
      </c>
      <c r="M143" s="157">
        <v>1</v>
      </c>
      <c r="N143" s="157">
        <v>1</v>
      </c>
      <c r="O143" s="176">
        <v>1</v>
      </c>
      <c r="P143" s="176">
        <v>1</v>
      </c>
      <c r="Q143" s="157">
        <v>1</v>
      </c>
      <c r="R143" s="157">
        <v>8</v>
      </c>
      <c r="S143" s="157">
        <v>8</v>
      </c>
      <c r="T143" s="157">
        <v>10</v>
      </c>
      <c r="U143" s="157">
        <v>1</v>
      </c>
      <c r="V143" s="157">
        <v>1</v>
      </c>
      <c r="W143" s="157">
        <v>1</v>
      </c>
      <c r="X143" s="157">
        <v>0</v>
      </c>
      <c r="Y143" s="157">
        <v>1</v>
      </c>
      <c r="Z143" s="157">
        <v>1</v>
      </c>
      <c r="AA143" s="157">
        <v>180</v>
      </c>
      <c r="AB143" s="157">
        <v>1</v>
      </c>
      <c r="AC143" s="157">
        <v>0</v>
      </c>
      <c r="AD143" s="157">
        <v>1</v>
      </c>
      <c r="AE143" s="157">
        <v>1</v>
      </c>
      <c r="AF143" s="157">
        <v>1</v>
      </c>
      <c r="AG143" s="157">
        <v>1</v>
      </c>
      <c r="AH143" s="157">
        <v>1</v>
      </c>
      <c r="AI143" s="93">
        <f t="shared" si="23"/>
        <v>26</v>
      </c>
      <c r="AJ143" s="93">
        <f t="shared" si="24"/>
        <v>2</v>
      </c>
      <c r="AK143" s="93">
        <f t="shared" si="25"/>
        <v>180</v>
      </c>
      <c r="AL143" s="89">
        <f t="shared" si="20"/>
        <v>8</v>
      </c>
      <c r="AM143" s="89">
        <f t="shared" si="20"/>
        <v>8</v>
      </c>
      <c r="AN143" s="93">
        <f t="shared" si="26"/>
        <v>1</v>
      </c>
      <c r="AO143" s="93">
        <f t="shared" si="18"/>
        <v>1</v>
      </c>
      <c r="AP143" s="93">
        <f t="shared" si="19"/>
        <v>1</v>
      </c>
      <c r="AQ143" s="119">
        <f t="shared" si="21"/>
        <v>1.3</v>
      </c>
      <c r="AR143" s="120">
        <f t="shared" si="22"/>
        <v>2</v>
      </c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</row>
    <row r="144" spans="1:57" ht="15" customHeight="1">
      <c r="A144" s="163" t="s">
        <v>291</v>
      </c>
      <c r="B144" s="161" t="s">
        <v>292</v>
      </c>
      <c r="C144" s="160" t="s">
        <v>279</v>
      </c>
      <c r="D144" s="159" t="s">
        <v>280</v>
      </c>
      <c r="E144" s="158" t="s">
        <v>18</v>
      </c>
      <c r="F144" s="157">
        <v>0</v>
      </c>
      <c r="G144" s="157">
        <v>1</v>
      </c>
      <c r="H144" s="157">
        <v>1</v>
      </c>
      <c r="I144" s="157">
        <v>2</v>
      </c>
      <c r="J144" s="157">
        <v>5</v>
      </c>
      <c r="K144" s="157">
        <v>1</v>
      </c>
      <c r="L144" s="157">
        <v>1</v>
      </c>
      <c r="M144" s="157">
        <v>1</v>
      </c>
      <c r="N144" s="157">
        <v>1</v>
      </c>
      <c r="O144" s="176">
        <v>1</v>
      </c>
      <c r="P144" s="176">
        <v>1</v>
      </c>
      <c r="Q144" s="157">
        <v>1</v>
      </c>
      <c r="R144" s="157">
        <v>8</v>
      </c>
      <c r="S144" s="157">
        <v>8</v>
      </c>
      <c r="T144" s="157">
        <v>10</v>
      </c>
      <c r="U144" s="157">
        <v>1</v>
      </c>
      <c r="V144" s="157">
        <v>1</v>
      </c>
      <c r="W144" s="157">
        <v>1</v>
      </c>
      <c r="X144" s="157">
        <v>0</v>
      </c>
      <c r="Y144" s="157">
        <v>1</v>
      </c>
      <c r="Z144" s="157">
        <v>1</v>
      </c>
      <c r="AA144" s="157">
        <v>183</v>
      </c>
      <c r="AB144" s="157">
        <v>2</v>
      </c>
      <c r="AC144" s="157">
        <v>0</v>
      </c>
      <c r="AD144" s="157">
        <v>1</v>
      </c>
      <c r="AE144" s="157">
        <v>1</v>
      </c>
      <c r="AF144" s="157">
        <v>1</v>
      </c>
      <c r="AG144" s="157">
        <v>1</v>
      </c>
      <c r="AH144" s="157">
        <v>1</v>
      </c>
      <c r="AI144" s="93">
        <f t="shared" si="23"/>
        <v>26</v>
      </c>
      <c r="AJ144" s="93">
        <f t="shared" si="24"/>
        <v>2</v>
      </c>
      <c r="AK144" s="93">
        <f t="shared" si="25"/>
        <v>183</v>
      </c>
      <c r="AL144" s="89">
        <f t="shared" si="20"/>
        <v>8</v>
      </c>
      <c r="AM144" s="89">
        <f t="shared" si="20"/>
        <v>8</v>
      </c>
      <c r="AN144" s="93">
        <f t="shared" si="26"/>
        <v>1</v>
      </c>
      <c r="AO144" s="93">
        <f t="shared" si="18"/>
        <v>1</v>
      </c>
      <c r="AP144" s="93">
        <f t="shared" si="19"/>
        <v>1</v>
      </c>
      <c r="AQ144" s="119">
        <f t="shared" si="21"/>
        <v>1.3</v>
      </c>
      <c r="AR144" s="120">
        <f t="shared" si="22"/>
        <v>2</v>
      </c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</row>
    <row r="145" spans="1:57" ht="15" customHeight="1">
      <c r="A145" s="163" t="s">
        <v>293</v>
      </c>
      <c r="B145" s="161" t="s">
        <v>294</v>
      </c>
      <c r="C145" s="160" t="s">
        <v>279</v>
      </c>
      <c r="D145" s="159" t="s">
        <v>280</v>
      </c>
      <c r="E145" s="158" t="s">
        <v>18</v>
      </c>
      <c r="F145" s="157">
        <v>0</v>
      </c>
      <c r="G145" s="157">
        <v>1</v>
      </c>
      <c r="H145" s="157">
        <v>1</v>
      </c>
      <c r="I145" s="157">
        <v>1</v>
      </c>
      <c r="J145" s="157">
        <v>2</v>
      </c>
      <c r="K145" s="157">
        <v>1</v>
      </c>
      <c r="L145" s="157">
        <v>1</v>
      </c>
      <c r="M145" s="157">
        <v>1</v>
      </c>
      <c r="N145" s="157">
        <v>1</v>
      </c>
      <c r="O145" s="176">
        <v>1</v>
      </c>
      <c r="P145" s="176">
        <v>1</v>
      </c>
      <c r="Q145" s="157">
        <v>1</v>
      </c>
      <c r="R145" s="157">
        <v>8</v>
      </c>
      <c r="S145" s="157">
        <v>8</v>
      </c>
      <c r="T145" s="157">
        <v>9</v>
      </c>
      <c r="U145" s="157">
        <v>1</v>
      </c>
      <c r="V145" s="157">
        <v>1</v>
      </c>
      <c r="W145" s="157">
        <v>1</v>
      </c>
      <c r="X145" s="157">
        <v>0</v>
      </c>
      <c r="Y145" s="157">
        <v>1</v>
      </c>
      <c r="Z145" s="157">
        <v>1</v>
      </c>
      <c r="AA145" s="157">
        <v>183</v>
      </c>
      <c r="AB145" s="157">
        <v>1</v>
      </c>
      <c r="AC145" s="157">
        <v>0</v>
      </c>
      <c r="AD145" s="157">
        <v>1</v>
      </c>
      <c r="AE145" s="157">
        <v>1</v>
      </c>
      <c r="AF145" s="157">
        <v>1</v>
      </c>
      <c r="AG145" s="157">
        <v>1</v>
      </c>
      <c r="AH145" s="157">
        <v>1</v>
      </c>
      <c r="AI145" s="93">
        <f t="shared" si="23"/>
        <v>26</v>
      </c>
      <c r="AJ145" s="93">
        <f t="shared" si="24"/>
        <v>2</v>
      </c>
      <c r="AK145" s="93">
        <f t="shared" si="25"/>
        <v>183</v>
      </c>
      <c r="AL145" s="89">
        <f t="shared" si="20"/>
        <v>8</v>
      </c>
      <c r="AM145" s="89">
        <f t="shared" si="20"/>
        <v>8</v>
      </c>
      <c r="AN145" s="93">
        <f t="shared" si="26"/>
        <v>1</v>
      </c>
      <c r="AO145" s="93">
        <f t="shared" si="18"/>
        <v>1</v>
      </c>
      <c r="AP145" s="93">
        <f t="shared" si="19"/>
        <v>1</v>
      </c>
      <c r="AQ145" s="119">
        <f t="shared" si="21"/>
        <v>1.3</v>
      </c>
      <c r="AR145" s="120">
        <f t="shared" si="22"/>
        <v>2</v>
      </c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</row>
    <row r="146" spans="1:57" ht="15" customHeight="1">
      <c r="A146" s="163" t="s">
        <v>295</v>
      </c>
      <c r="B146" s="161" t="s">
        <v>296</v>
      </c>
      <c r="C146" s="160" t="s">
        <v>279</v>
      </c>
      <c r="D146" s="159" t="s">
        <v>280</v>
      </c>
      <c r="E146" s="158" t="s">
        <v>18</v>
      </c>
      <c r="F146" s="157">
        <v>0</v>
      </c>
      <c r="G146" s="157">
        <v>1</v>
      </c>
      <c r="H146" s="157">
        <v>1</v>
      </c>
      <c r="I146" s="157">
        <v>1</v>
      </c>
      <c r="J146" s="157">
        <v>1</v>
      </c>
      <c r="K146" s="157">
        <v>1</v>
      </c>
      <c r="L146" s="157">
        <v>1</v>
      </c>
      <c r="M146" s="157">
        <v>1</v>
      </c>
      <c r="N146" s="157">
        <v>1</v>
      </c>
      <c r="O146" s="176">
        <v>1</v>
      </c>
      <c r="P146" s="176">
        <v>1</v>
      </c>
      <c r="Q146" s="157">
        <v>1</v>
      </c>
      <c r="R146" s="157">
        <v>8</v>
      </c>
      <c r="S146" s="157">
        <v>8</v>
      </c>
      <c r="T146" s="157">
        <v>10</v>
      </c>
      <c r="U146" s="157">
        <v>1</v>
      </c>
      <c r="V146" s="157">
        <v>1</v>
      </c>
      <c r="W146" s="157">
        <v>1</v>
      </c>
      <c r="X146" s="157">
        <v>0</v>
      </c>
      <c r="Y146" s="157">
        <v>1</v>
      </c>
      <c r="Z146" s="157">
        <v>1</v>
      </c>
      <c r="AA146" s="157">
        <v>182</v>
      </c>
      <c r="AB146" s="157">
        <v>1</v>
      </c>
      <c r="AC146" s="157">
        <v>0</v>
      </c>
      <c r="AD146" s="157">
        <v>1</v>
      </c>
      <c r="AE146" s="157">
        <v>1</v>
      </c>
      <c r="AF146" s="157">
        <v>1</v>
      </c>
      <c r="AG146" s="157">
        <v>1</v>
      </c>
      <c r="AH146" s="157">
        <v>1</v>
      </c>
      <c r="AI146" s="93">
        <f t="shared" si="23"/>
        <v>26</v>
      </c>
      <c r="AJ146" s="93">
        <f t="shared" si="24"/>
        <v>2</v>
      </c>
      <c r="AK146" s="93">
        <f t="shared" si="25"/>
        <v>182</v>
      </c>
      <c r="AL146" s="89">
        <f t="shared" si="20"/>
        <v>8</v>
      </c>
      <c r="AM146" s="89">
        <f t="shared" si="20"/>
        <v>8</v>
      </c>
      <c r="AN146" s="93">
        <f t="shared" si="26"/>
        <v>1</v>
      </c>
      <c r="AO146" s="93">
        <f t="shared" si="18"/>
        <v>1</v>
      </c>
      <c r="AP146" s="93">
        <f t="shared" si="19"/>
        <v>1</v>
      </c>
      <c r="AQ146" s="119">
        <f t="shared" si="21"/>
        <v>1.3</v>
      </c>
      <c r="AR146" s="120">
        <f t="shared" si="22"/>
        <v>2</v>
      </c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156"/>
    </row>
    <row r="147" spans="1:57" ht="15" customHeight="1">
      <c r="A147" s="163" t="s">
        <v>297</v>
      </c>
      <c r="B147" s="161" t="s">
        <v>298</v>
      </c>
      <c r="C147" s="160" t="s">
        <v>279</v>
      </c>
      <c r="D147" s="159" t="s">
        <v>280</v>
      </c>
      <c r="E147" s="158" t="s">
        <v>18</v>
      </c>
      <c r="F147" s="157">
        <v>0</v>
      </c>
      <c r="G147" s="157">
        <v>1</v>
      </c>
      <c r="H147" s="157">
        <v>1</v>
      </c>
      <c r="I147" s="157">
        <v>1</v>
      </c>
      <c r="J147" s="157">
        <v>2</v>
      </c>
      <c r="K147" s="157">
        <v>1</v>
      </c>
      <c r="L147" s="157">
        <v>1</v>
      </c>
      <c r="M147" s="157">
        <v>1</v>
      </c>
      <c r="N147" s="157">
        <v>1</v>
      </c>
      <c r="O147" s="176">
        <v>1</v>
      </c>
      <c r="P147" s="176">
        <v>1</v>
      </c>
      <c r="Q147" s="157">
        <v>1</v>
      </c>
      <c r="R147" s="157">
        <v>8</v>
      </c>
      <c r="S147" s="157">
        <v>8</v>
      </c>
      <c r="T147" s="157">
        <v>11</v>
      </c>
      <c r="U147" s="157">
        <v>1</v>
      </c>
      <c r="V147" s="157">
        <v>1</v>
      </c>
      <c r="W147" s="157">
        <v>1</v>
      </c>
      <c r="X147" s="157">
        <v>0</v>
      </c>
      <c r="Y147" s="157">
        <v>2</v>
      </c>
      <c r="Z147" s="157">
        <v>1</v>
      </c>
      <c r="AA147" s="157">
        <v>182</v>
      </c>
      <c r="AB147" s="157">
        <v>1</v>
      </c>
      <c r="AC147" s="157">
        <v>0</v>
      </c>
      <c r="AD147" s="157">
        <v>1</v>
      </c>
      <c r="AE147" s="157">
        <v>1</v>
      </c>
      <c r="AF147" s="157">
        <v>1</v>
      </c>
      <c r="AG147" s="157">
        <v>1</v>
      </c>
      <c r="AH147" s="157">
        <v>1</v>
      </c>
      <c r="AI147" s="93">
        <f t="shared" si="23"/>
        <v>26</v>
      </c>
      <c r="AJ147" s="93">
        <f t="shared" si="24"/>
        <v>2</v>
      </c>
      <c r="AK147" s="93">
        <f t="shared" si="25"/>
        <v>182</v>
      </c>
      <c r="AL147" s="89">
        <f t="shared" si="20"/>
        <v>8</v>
      </c>
      <c r="AM147" s="89">
        <f t="shared" si="20"/>
        <v>8</v>
      </c>
      <c r="AN147" s="93">
        <f t="shared" si="26"/>
        <v>1</v>
      </c>
      <c r="AO147" s="93">
        <f t="shared" si="18"/>
        <v>1</v>
      </c>
      <c r="AP147" s="93">
        <f t="shared" si="19"/>
        <v>1</v>
      </c>
      <c r="AQ147" s="119">
        <f t="shared" si="21"/>
        <v>1.3</v>
      </c>
      <c r="AR147" s="120">
        <f t="shared" si="22"/>
        <v>2</v>
      </c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</row>
    <row r="148" spans="1:57" ht="15" customHeight="1">
      <c r="A148" s="163" t="s">
        <v>299</v>
      </c>
      <c r="B148" s="161" t="s">
        <v>300</v>
      </c>
      <c r="C148" s="160" t="s">
        <v>279</v>
      </c>
      <c r="D148" s="159" t="s">
        <v>280</v>
      </c>
      <c r="E148" s="158" t="s">
        <v>18</v>
      </c>
      <c r="F148" s="157">
        <v>0</v>
      </c>
      <c r="G148" s="157">
        <v>1</v>
      </c>
      <c r="H148" s="157">
        <v>1</v>
      </c>
      <c r="I148" s="157">
        <v>3</v>
      </c>
      <c r="J148" s="157">
        <v>3</v>
      </c>
      <c r="K148" s="157">
        <v>1</v>
      </c>
      <c r="L148" s="157">
        <v>1</v>
      </c>
      <c r="M148" s="157">
        <v>1</v>
      </c>
      <c r="N148" s="157">
        <v>1</v>
      </c>
      <c r="O148" s="176">
        <v>1</v>
      </c>
      <c r="P148" s="176">
        <v>1</v>
      </c>
      <c r="Q148" s="157">
        <v>1</v>
      </c>
      <c r="R148" s="157">
        <v>8</v>
      </c>
      <c r="S148" s="157">
        <v>8</v>
      </c>
      <c r="T148" s="157">
        <v>10</v>
      </c>
      <c r="U148" s="157">
        <v>1</v>
      </c>
      <c r="V148" s="157">
        <v>1</v>
      </c>
      <c r="W148" s="157">
        <v>1</v>
      </c>
      <c r="X148" s="157">
        <v>0</v>
      </c>
      <c r="Y148" s="157">
        <v>1</v>
      </c>
      <c r="Z148" s="157">
        <v>1</v>
      </c>
      <c r="AA148" s="157">
        <v>180</v>
      </c>
      <c r="AB148" s="157">
        <v>1</v>
      </c>
      <c r="AC148" s="157">
        <v>0</v>
      </c>
      <c r="AD148" s="157">
        <v>1</v>
      </c>
      <c r="AE148" s="157">
        <v>1</v>
      </c>
      <c r="AF148" s="157">
        <v>1</v>
      </c>
      <c r="AG148" s="157">
        <v>1</v>
      </c>
      <c r="AH148" s="157">
        <v>1</v>
      </c>
      <c r="AI148" s="93">
        <f t="shared" si="23"/>
        <v>26</v>
      </c>
      <c r="AJ148" s="93">
        <f t="shared" si="24"/>
        <v>2</v>
      </c>
      <c r="AK148" s="93">
        <f t="shared" si="25"/>
        <v>180</v>
      </c>
      <c r="AL148" s="89">
        <f t="shared" si="20"/>
        <v>8</v>
      </c>
      <c r="AM148" s="89">
        <f t="shared" si="20"/>
        <v>8</v>
      </c>
      <c r="AN148" s="93">
        <f t="shared" si="26"/>
        <v>1</v>
      </c>
      <c r="AO148" s="93">
        <f t="shared" si="18"/>
        <v>1</v>
      </c>
      <c r="AP148" s="93">
        <f t="shared" si="19"/>
        <v>1</v>
      </c>
      <c r="AQ148" s="119">
        <f t="shared" si="21"/>
        <v>1.3</v>
      </c>
      <c r="AR148" s="120">
        <f t="shared" si="22"/>
        <v>2</v>
      </c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</row>
    <row r="149" spans="1:57" ht="15" customHeight="1">
      <c r="A149" s="163" t="s">
        <v>301</v>
      </c>
      <c r="B149" s="161" t="s">
        <v>302</v>
      </c>
      <c r="C149" s="160" t="s">
        <v>279</v>
      </c>
      <c r="D149" s="159" t="s">
        <v>280</v>
      </c>
      <c r="E149" s="158" t="s">
        <v>18</v>
      </c>
      <c r="F149" s="157">
        <v>0</v>
      </c>
      <c r="G149" s="157">
        <v>1</v>
      </c>
      <c r="H149" s="157">
        <v>1</v>
      </c>
      <c r="I149" s="157">
        <v>1</v>
      </c>
      <c r="J149" s="157">
        <v>1</v>
      </c>
      <c r="K149" s="157">
        <v>1</v>
      </c>
      <c r="L149" s="157">
        <v>1</v>
      </c>
      <c r="M149" s="157">
        <v>1</v>
      </c>
      <c r="N149" s="157">
        <v>1</v>
      </c>
      <c r="O149" s="176">
        <v>1</v>
      </c>
      <c r="P149" s="176">
        <v>1</v>
      </c>
      <c r="Q149" s="157">
        <v>1</v>
      </c>
      <c r="R149" s="157">
        <v>8</v>
      </c>
      <c r="S149" s="157">
        <v>8</v>
      </c>
      <c r="T149" s="157">
        <v>10</v>
      </c>
      <c r="U149" s="157">
        <v>1</v>
      </c>
      <c r="V149" s="157">
        <v>1</v>
      </c>
      <c r="W149" s="157">
        <v>1</v>
      </c>
      <c r="X149" s="157">
        <v>0</v>
      </c>
      <c r="Y149" s="157">
        <v>1</v>
      </c>
      <c r="Z149" s="157">
        <v>1</v>
      </c>
      <c r="AA149" s="157">
        <v>180</v>
      </c>
      <c r="AB149" s="157">
        <v>1</v>
      </c>
      <c r="AC149" s="157">
        <v>0</v>
      </c>
      <c r="AD149" s="157">
        <v>1</v>
      </c>
      <c r="AE149" s="157">
        <v>1</v>
      </c>
      <c r="AF149" s="157">
        <v>1</v>
      </c>
      <c r="AG149" s="157">
        <v>1</v>
      </c>
      <c r="AH149" s="157">
        <v>1</v>
      </c>
      <c r="AI149" s="93">
        <f t="shared" si="23"/>
        <v>26</v>
      </c>
      <c r="AJ149" s="93">
        <f t="shared" si="24"/>
        <v>2</v>
      </c>
      <c r="AK149" s="93">
        <f t="shared" si="25"/>
        <v>180</v>
      </c>
      <c r="AL149" s="89">
        <f t="shared" si="20"/>
        <v>8</v>
      </c>
      <c r="AM149" s="89">
        <f t="shared" si="20"/>
        <v>8</v>
      </c>
      <c r="AN149" s="93">
        <f t="shared" si="26"/>
        <v>1</v>
      </c>
      <c r="AO149" s="93">
        <f t="shared" si="18"/>
        <v>1</v>
      </c>
      <c r="AP149" s="93">
        <f t="shared" si="19"/>
        <v>1</v>
      </c>
      <c r="AQ149" s="119">
        <f t="shared" si="21"/>
        <v>1.3</v>
      </c>
      <c r="AR149" s="120">
        <f t="shared" si="22"/>
        <v>2</v>
      </c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</row>
    <row r="150" spans="1:57" ht="15" customHeight="1">
      <c r="A150" s="163" t="s">
        <v>303</v>
      </c>
      <c r="B150" s="161" t="s">
        <v>304</v>
      </c>
      <c r="C150" s="160" t="s">
        <v>279</v>
      </c>
      <c r="D150" s="159" t="s">
        <v>280</v>
      </c>
      <c r="E150" s="158" t="s">
        <v>18</v>
      </c>
      <c r="F150" s="157">
        <v>0</v>
      </c>
      <c r="G150" s="157">
        <v>1</v>
      </c>
      <c r="H150" s="157">
        <v>1</v>
      </c>
      <c r="I150" s="157">
        <v>1</v>
      </c>
      <c r="J150" s="157">
        <v>1</v>
      </c>
      <c r="K150" s="157">
        <v>1</v>
      </c>
      <c r="L150" s="157">
        <v>1</v>
      </c>
      <c r="M150" s="157">
        <v>1</v>
      </c>
      <c r="N150" s="157">
        <v>1</v>
      </c>
      <c r="O150" s="176">
        <v>1</v>
      </c>
      <c r="P150" s="176">
        <v>1</v>
      </c>
      <c r="Q150" s="157">
        <v>1</v>
      </c>
      <c r="R150" s="157">
        <v>8</v>
      </c>
      <c r="S150" s="157">
        <v>8</v>
      </c>
      <c r="T150" s="157">
        <v>10</v>
      </c>
      <c r="U150" s="157">
        <v>1</v>
      </c>
      <c r="V150" s="157">
        <v>1</v>
      </c>
      <c r="W150" s="157">
        <v>1</v>
      </c>
      <c r="X150" s="157">
        <v>0</v>
      </c>
      <c r="Y150" s="157">
        <v>1</v>
      </c>
      <c r="Z150" s="157">
        <v>1</v>
      </c>
      <c r="AA150" s="157">
        <v>180</v>
      </c>
      <c r="AB150" s="157">
        <v>1</v>
      </c>
      <c r="AC150" s="157">
        <v>0</v>
      </c>
      <c r="AD150" s="157">
        <v>1</v>
      </c>
      <c r="AE150" s="157">
        <v>1</v>
      </c>
      <c r="AF150" s="157">
        <v>1</v>
      </c>
      <c r="AG150" s="157">
        <v>1</v>
      </c>
      <c r="AH150" s="157">
        <v>1</v>
      </c>
      <c r="AI150" s="93">
        <f t="shared" si="23"/>
        <v>26</v>
      </c>
      <c r="AJ150" s="93">
        <f t="shared" si="24"/>
        <v>2</v>
      </c>
      <c r="AK150" s="93">
        <f t="shared" si="25"/>
        <v>180</v>
      </c>
      <c r="AL150" s="89">
        <f t="shared" si="20"/>
        <v>8</v>
      </c>
      <c r="AM150" s="89">
        <f t="shared" si="20"/>
        <v>8</v>
      </c>
      <c r="AN150" s="93">
        <f t="shared" si="26"/>
        <v>1</v>
      </c>
      <c r="AO150" s="93">
        <f t="shared" si="18"/>
        <v>1</v>
      </c>
      <c r="AP150" s="93">
        <f t="shared" si="19"/>
        <v>1</v>
      </c>
      <c r="AQ150" s="119">
        <f t="shared" si="21"/>
        <v>1.3</v>
      </c>
      <c r="AR150" s="120">
        <f t="shared" si="22"/>
        <v>2</v>
      </c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</row>
    <row r="151" spans="1:57" ht="15" customHeight="1">
      <c r="A151" s="163" t="s">
        <v>305</v>
      </c>
      <c r="B151" s="161" t="s">
        <v>306</v>
      </c>
      <c r="C151" s="160" t="s">
        <v>279</v>
      </c>
      <c r="D151" s="159" t="s">
        <v>280</v>
      </c>
      <c r="E151" s="158" t="s">
        <v>18</v>
      </c>
      <c r="F151" s="157">
        <v>0</v>
      </c>
      <c r="G151" s="157">
        <v>1</v>
      </c>
      <c r="H151" s="157">
        <v>1</v>
      </c>
      <c r="I151" s="157">
        <v>1</v>
      </c>
      <c r="J151" s="157">
        <v>1</v>
      </c>
      <c r="K151" s="157">
        <v>1</v>
      </c>
      <c r="L151" s="157">
        <v>1</v>
      </c>
      <c r="M151" s="157">
        <v>1</v>
      </c>
      <c r="N151" s="157">
        <v>1</v>
      </c>
      <c r="O151" s="176">
        <v>1</v>
      </c>
      <c r="P151" s="176">
        <v>1</v>
      </c>
      <c r="Q151" s="157">
        <v>1</v>
      </c>
      <c r="R151" s="157">
        <v>8</v>
      </c>
      <c r="S151" s="157">
        <v>8</v>
      </c>
      <c r="T151" s="157">
        <v>10</v>
      </c>
      <c r="U151" s="157">
        <v>1</v>
      </c>
      <c r="V151" s="157">
        <v>1</v>
      </c>
      <c r="W151" s="157">
        <v>1</v>
      </c>
      <c r="X151" s="157">
        <v>0</v>
      </c>
      <c r="Y151" s="157">
        <v>1</v>
      </c>
      <c r="Z151" s="157">
        <v>2</v>
      </c>
      <c r="AA151" s="157">
        <v>181</v>
      </c>
      <c r="AB151" s="157">
        <v>1</v>
      </c>
      <c r="AC151" s="157">
        <v>0</v>
      </c>
      <c r="AD151" s="157">
        <v>1</v>
      </c>
      <c r="AE151" s="157">
        <v>1</v>
      </c>
      <c r="AF151" s="157">
        <v>1</v>
      </c>
      <c r="AG151" s="157">
        <v>1</v>
      </c>
      <c r="AH151" s="157">
        <v>1</v>
      </c>
      <c r="AI151" s="93">
        <f t="shared" si="23"/>
        <v>26</v>
      </c>
      <c r="AJ151" s="93">
        <f t="shared" si="24"/>
        <v>2</v>
      </c>
      <c r="AK151" s="93">
        <f t="shared" si="25"/>
        <v>181</v>
      </c>
      <c r="AL151" s="89">
        <f t="shared" si="20"/>
        <v>8</v>
      </c>
      <c r="AM151" s="89">
        <f t="shared" si="20"/>
        <v>8</v>
      </c>
      <c r="AN151" s="93">
        <f t="shared" si="26"/>
        <v>1</v>
      </c>
      <c r="AO151" s="93">
        <f t="shared" si="18"/>
        <v>1</v>
      </c>
      <c r="AP151" s="93">
        <f t="shared" si="19"/>
        <v>1</v>
      </c>
      <c r="AQ151" s="119">
        <f t="shared" si="21"/>
        <v>1.3</v>
      </c>
      <c r="AR151" s="120">
        <f t="shared" si="22"/>
        <v>2</v>
      </c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</row>
    <row r="152" spans="1:57" s="171" customFormat="1" ht="15" customHeight="1">
      <c r="A152" s="167" t="s">
        <v>307</v>
      </c>
      <c r="B152" s="168" t="s">
        <v>308</v>
      </c>
      <c r="C152" s="160"/>
      <c r="D152" s="159"/>
      <c r="E152" s="158" t="s">
        <v>18</v>
      </c>
      <c r="F152" s="169">
        <v>0</v>
      </c>
      <c r="G152" s="169">
        <v>2</v>
      </c>
      <c r="H152" s="169">
        <v>1</v>
      </c>
      <c r="I152" s="169">
        <v>16</v>
      </c>
      <c r="J152" s="169">
        <v>16</v>
      </c>
      <c r="K152" s="169">
        <v>1</v>
      </c>
      <c r="L152" s="169">
        <v>1</v>
      </c>
      <c r="M152" s="169">
        <v>1</v>
      </c>
      <c r="N152" s="169">
        <v>1</v>
      </c>
      <c r="O152" s="177">
        <v>1</v>
      </c>
      <c r="P152" s="177">
        <v>3</v>
      </c>
      <c r="Q152" s="169">
        <v>1</v>
      </c>
      <c r="R152" s="169">
        <v>8</v>
      </c>
      <c r="S152" s="169">
        <v>8</v>
      </c>
      <c r="T152" s="169">
        <v>39</v>
      </c>
      <c r="U152" s="169">
        <v>1</v>
      </c>
      <c r="V152" s="169">
        <v>1</v>
      </c>
      <c r="W152" s="169">
        <v>3</v>
      </c>
      <c r="X152" s="169">
        <v>3</v>
      </c>
      <c r="Y152" s="169">
        <v>2</v>
      </c>
      <c r="Z152" s="169">
        <v>1</v>
      </c>
      <c r="AA152" s="169">
        <v>184</v>
      </c>
      <c r="AB152" s="169">
        <v>3</v>
      </c>
      <c r="AC152" s="169">
        <v>0</v>
      </c>
      <c r="AD152" s="169">
        <v>1</v>
      </c>
      <c r="AE152" s="169">
        <v>2</v>
      </c>
      <c r="AF152" s="169">
        <v>1</v>
      </c>
      <c r="AG152" s="169">
        <v>1</v>
      </c>
      <c r="AH152" s="169">
        <v>1</v>
      </c>
      <c r="AI152" s="89">
        <f t="shared" si="23"/>
        <v>27</v>
      </c>
      <c r="AJ152" s="89">
        <f t="shared" si="24"/>
        <v>1</v>
      </c>
      <c r="AK152" s="89">
        <f t="shared" si="25"/>
        <v>184</v>
      </c>
      <c r="AL152" s="89">
        <f t="shared" si="20"/>
        <v>8</v>
      </c>
      <c r="AM152" s="89">
        <f t="shared" si="20"/>
        <v>8</v>
      </c>
      <c r="AN152" s="89">
        <f t="shared" si="26"/>
        <v>1</v>
      </c>
      <c r="AO152" s="89">
        <f t="shared" si="18"/>
        <v>1</v>
      </c>
      <c r="AP152" s="89">
        <f t="shared" si="19"/>
        <v>1</v>
      </c>
      <c r="AQ152" s="118">
        <f t="shared" si="21"/>
        <v>1</v>
      </c>
      <c r="AR152" s="94">
        <f t="shared" si="22"/>
        <v>1</v>
      </c>
      <c r="AS152" s="170"/>
      <c r="AT152" s="170"/>
      <c r="AU152" s="170"/>
      <c r="AV152" s="170"/>
      <c r="AW152" s="170"/>
      <c r="AX152" s="170"/>
      <c r="AY152" s="170"/>
      <c r="AZ152" s="170"/>
      <c r="BA152" s="170"/>
      <c r="BB152" s="170"/>
      <c r="BC152" s="170"/>
      <c r="BD152" s="170"/>
      <c r="BE152" s="170"/>
    </row>
    <row r="153" spans="1:57" ht="15" customHeight="1">
      <c r="A153" s="163" t="s">
        <v>309</v>
      </c>
      <c r="B153" s="161" t="s">
        <v>310</v>
      </c>
      <c r="C153" s="160" t="s">
        <v>307</v>
      </c>
      <c r="D153" s="159" t="s">
        <v>308</v>
      </c>
      <c r="E153" s="158" t="s">
        <v>18</v>
      </c>
      <c r="F153" s="157">
        <v>0</v>
      </c>
      <c r="G153" s="157">
        <v>1</v>
      </c>
      <c r="H153" s="157">
        <v>1</v>
      </c>
      <c r="I153" s="157">
        <v>9</v>
      </c>
      <c r="J153" s="157">
        <v>4</v>
      </c>
      <c r="K153" s="157">
        <v>1</v>
      </c>
      <c r="L153" s="157">
        <v>1</v>
      </c>
      <c r="M153" s="157">
        <v>1</v>
      </c>
      <c r="N153" s="157">
        <v>1</v>
      </c>
      <c r="O153" s="176">
        <v>1</v>
      </c>
      <c r="P153" s="176">
        <v>2</v>
      </c>
      <c r="Q153" s="157">
        <v>1</v>
      </c>
      <c r="R153" s="157">
        <v>8</v>
      </c>
      <c r="S153" s="157">
        <v>8</v>
      </c>
      <c r="T153" s="157">
        <v>13</v>
      </c>
      <c r="U153" s="157">
        <v>1</v>
      </c>
      <c r="V153" s="157">
        <v>1</v>
      </c>
      <c r="W153" s="157">
        <v>2</v>
      </c>
      <c r="X153" s="157">
        <v>2</v>
      </c>
      <c r="Y153" s="157">
        <v>2</v>
      </c>
      <c r="Z153" s="157">
        <v>1</v>
      </c>
      <c r="AA153" s="157">
        <v>184</v>
      </c>
      <c r="AB153" s="157">
        <v>1</v>
      </c>
      <c r="AC153" s="157">
        <v>0</v>
      </c>
      <c r="AD153" s="157">
        <v>1</v>
      </c>
      <c r="AE153" s="157">
        <v>1</v>
      </c>
      <c r="AF153" s="157">
        <v>1</v>
      </c>
      <c r="AG153" s="157">
        <v>1</v>
      </c>
      <c r="AH153" s="157">
        <v>1</v>
      </c>
      <c r="AI153" s="93">
        <f t="shared" si="23"/>
        <v>27</v>
      </c>
      <c r="AJ153" s="93">
        <f t="shared" si="24"/>
        <v>1</v>
      </c>
      <c r="AK153" s="93">
        <f t="shared" si="25"/>
        <v>184</v>
      </c>
      <c r="AL153" s="89">
        <f t="shared" si="20"/>
        <v>8</v>
      </c>
      <c r="AM153" s="89">
        <f t="shared" si="20"/>
        <v>8</v>
      </c>
      <c r="AN153" s="93">
        <f t="shared" si="26"/>
        <v>1</v>
      </c>
      <c r="AO153" s="93">
        <f t="shared" si="18"/>
        <v>1</v>
      </c>
      <c r="AP153" s="93">
        <f t="shared" si="19"/>
        <v>1</v>
      </c>
      <c r="AQ153" s="119">
        <f t="shared" si="21"/>
        <v>1</v>
      </c>
      <c r="AR153" s="120">
        <f t="shared" si="22"/>
        <v>1</v>
      </c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156"/>
      <c r="BE153" s="156"/>
    </row>
    <row r="154" spans="1:57" ht="15" customHeight="1">
      <c r="A154" s="163" t="s">
        <v>311</v>
      </c>
      <c r="B154" s="161" t="s">
        <v>312</v>
      </c>
      <c r="C154" s="160" t="s">
        <v>307</v>
      </c>
      <c r="D154" s="159" t="s">
        <v>308</v>
      </c>
      <c r="E154" s="158" t="s">
        <v>18</v>
      </c>
      <c r="F154" s="157">
        <v>0</v>
      </c>
      <c r="G154" s="157">
        <v>1</v>
      </c>
      <c r="H154" s="157">
        <v>1</v>
      </c>
      <c r="I154" s="157">
        <v>5</v>
      </c>
      <c r="J154" s="157">
        <v>3</v>
      </c>
      <c r="K154" s="157">
        <v>1</v>
      </c>
      <c r="L154" s="157">
        <v>1</v>
      </c>
      <c r="M154" s="157">
        <v>1</v>
      </c>
      <c r="N154" s="157">
        <v>1</v>
      </c>
      <c r="O154" s="176">
        <v>1</v>
      </c>
      <c r="P154" s="176">
        <v>2</v>
      </c>
      <c r="Q154" s="157">
        <v>1</v>
      </c>
      <c r="R154" s="157">
        <v>8</v>
      </c>
      <c r="S154" s="157">
        <v>8</v>
      </c>
      <c r="T154" s="157">
        <v>11</v>
      </c>
      <c r="U154" s="157">
        <v>1</v>
      </c>
      <c r="V154" s="157">
        <v>1</v>
      </c>
      <c r="W154" s="157">
        <v>2</v>
      </c>
      <c r="X154" s="157">
        <v>2</v>
      </c>
      <c r="Y154" s="157">
        <v>2</v>
      </c>
      <c r="Z154" s="157">
        <v>1</v>
      </c>
      <c r="AA154" s="157">
        <v>183</v>
      </c>
      <c r="AB154" s="157">
        <v>1</v>
      </c>
      <c r="AC154" s="157">
        <v>0</v>
      </c>
      <c r="AD154" s="157">
        <v>1</v>
      </c>
      <c r="AE154" s="157">
        <v>1</v>
      </c>
      <c r="AF154" s="157">
        <v>1</v>
      </c>
      <c r="AG154" s="157">
        <v>1</v>
      </c>
      <c r="AH154" s="157">
        <v>1</v>
      </c>
      <c r="AI154" s="93">
        <f t="shared" si="23"/>
        <v>27</v>
      </c>
      <c r="AJ154" s="93">
        <f t="shared" si="24"/>
        <v>1</v>
      </c>
      <c r="AK154" s="93">
        <f t="shared" si="25"/>
        <v>183</v>
      </c>
      <c r="AL154" s="89">
        <f t="shared" si="20"/>
        <v>8</v>
      </c>
      <c r="AM154" s="89">
        <f t="shared" si="20"/>
        <v>8</v>
      </c>
      <c r="AN154" s="93">
        <f t="shared" si="26"/>
        <v>1</v>
      </c>
      <c r="AO154" s="93">
        <f t="shared" si="18"/>
        <v>1</v>
      </c>
      <c r="AP154" s="93">
        <f t="shared" si="19"/>
        <v>1</v>
      </c>
      <c r="AQ154" s="119">
        <f t="shared" si="21"/>
        <v>1</v>
      </c>
      <c r="AR154" s="120">
        <f t="shared" si="22"/>
        <v>1</v>
      </c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</row>
    <row r="155" spans="1:57" ht="15" customHeight="1">
      <c r="A155" s="163" t="s">
        <v>313</v>
      </c>
      <c r="B155" s="161" t="s">
        <v>314</v>
      </c>
      <c r="C155" s="160" t="s">
        <v>307</v>
      </c>
      <c r="D155" s="159" t="s">
        <v>308</v>
      </c>
      <c r="E155" s="158" t="s">
        <v>18</v>
      </c>
      <c r="F155" s="157">
        <v>0</v>
      </c>
      <c r="G155" s="157">
        <v>1</v>
      </c>
      <c r="H155" s="157">
        <v>1</v>
      </c>
      <c r="I155" s="157">
        <v>4</v>
      </c>
      <c r="J155" s="157">
        <v>3</v>
      </c>
      <c r="K155" s="157">
        <v>1</v>
      </c>
      <c r="L155" s="157">
        <v>1</v>
      </c>
      <c r="M155" s="157">
        <v>1</v>
      </c>
      <c r="N155" s="157">
        <v>1</v>
      </c>
      <c r="O155" s="176">
        <v>1</v>
      </c>
      <c r="P155" s="176">
        <v>2</v>
      </c>
      <c r="Q155" s="157">
        <v>1</v>
      </c>
      <c r="R155" s="157">
        <v>8</v>
      </c>
      <c r="S155" s="157">
        <v>8</v>
      </c>
      <c r="T155" s="157">
        <v>13</v>
      </c>
      <c r="U155" s="157">
        <v>1</v>
      </c>
      <c r="V155" s="157">
        <v>1</v>
      </c>
      <c r="W155" s="157">
        <v>2</v>
      </c>
      <c r="X155" s="157">
        <v>2</v>
      </c>
      <c r="Y155" s="157">
        <v>2</v>
      </c>
      <c r="Z155" s="157">
        <v>1</v>
      </c>
      <c r="AA155" s="157">
        <v>184</v>
      </c>
      <c r="AB155" s="157">
        <v>1</v>
      </c>
      <c r="AC155" s="157">
        <v>0</v>
      </c>
      <c r="AD155" s="157">
        <v>1</v>
      </c>
      <c r="AE155" s="157">
        <v>1</v>
      </c>
      <c r="AF155" s="157">
        <v>1</v>
      </c>
      <c r="AG155" s="157">
        <v>1</v>
      </c>
      <c r="AH155" s="157">
        <v>1</v>
      </c>
      <c r="AI155" s="93">
        <f t="shared" si="23"/>
        <v>27</v>
      </c>
      <c r="AJ155" s="93">
        <f t="shared" si="24"/>
        <v>1</v>
      </c>
      <c r="AK155" s="93">
        <f t="shared" si="25"/>
        <v>184</v>
      </c>
      <c r="AL155" s="89">
        <f t="shared" si="20"/>
        <v>8</v>
      </c>
      <c r="AM155" s="89">
        <f t="shared" si="20"/>
        <v>8</v>
      </c>
      <c r="AN155" s="93">
        <f t="shared" si="26"/>
        <v>1</v>
      </c>
      <c r="AO155" s="93">
        <f t="shared" si="18"/>
        <v>1</v>
      </c>
      <c r="AP155" s="93">
        <f t="shared" si="19"/>
        <v>1</v>
      </c>
      <c r="AQ155" s="119">
        <f t="shared" si="21"/>
        <v>1</v>
      </c>
      <c r="AR155" s="120">
        <f t="shared" si="22"/>
        <v>1</v>
      </c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  <c r="BC155" s="156"/>
      <c r="BD155" s="156"/>
      <c r="BE155" s="156"/>
    </row>
    <row r="156" spans="1:57" ht="15" customHeight="1">
      <c r="A156" s="163" t="s">
        <v>315</v>
      </c>
      <c r="B156" s="161" t="s">
        <v>316</v>
      </c>
      <c r="C156" s="160" t="s">
        <v>307</v>
      </c>
      <c r="D156" s="159" t="s">
        <v>308</v>
      </c>
      <c r="E156" s="158" t="s">
        <v>18</v>
      </c>
      <c r="F156" s="157">
        <v>0</v>
      </c>
      <c r="G156" s="157">
        <v>1</v>
      </c>
      <c r="H156" s="157">
        <v>1</v>
      </c>
      <c r="I156" s="157">
        <v>7</v>
      </c>
      <c r="J156" s="157">
        <v>4</v>
      </c>
      <c r="K156" s="157">
        <v>1</v>
      </c>
      <c r="L156" s="157">
        <v>1</v>
      </c>
      <c r="M156" s="157">
        <v>1</v>
      </c>
      <c r="N156" s="157">
        <v>1</v>
      </c>
      <c r="O156" s="176">
        <v>1</v>
      </c>
      <c r="P156" s="176">
        <v>2</v>
      </c>
      <c r="Q156" s="157">
        <v>1</v>
      </c>
      <c r="R156" s="157">
        <v>8</v>
      </c>
      <c r="S156" s="157">
        <v>8</v>
      </c>
      <c r="T156" s="157">
        <v>11</v>
      </c>
      <c r="U156" s="157">
        <v>1</v>
      </c>
      <c r="V156" s="157">
        <v>1</v>
      </c>
      <c r="W156" s="157">
        <v>2</v>
      </c>
      <c r="X156" s="157">
        <v>2</v>
      </c>
      <c r="Y156" s="157">
        <v>2</v>
      </c>
      <c r="Z156" s="157">
        <v>1</v>
      </c>
      <c r="AA156" s="157">
        <v>184</v>
      </c>
      <c r="AB156" s="157">
        <v>1</v>
      </c>
      <c r="AC156" s="157">
        <v>0</v>
      </c>
      <c r="AD156" s="157">
        <v>1</v>
      </c>
      <c r="AE156" s="157">
        <v>1</v>
      </c>
      <c r="AF156" s="157">
        <v>1</v>
      </c>
      <c r="AG156" s="157">
        <v>1</v>
      </c>
      <c r="AH156" s="157">
        <v>1</v>
      </c>
      <c r="AI156" s="93">
        <f t="shared" si="23"/>
        <v>27</v>
      </c>
      <c r="AJ156" s="93">
        <f t="shared" si="24"/>
        <v>1</v>
      </c>
      <c r="AK156" s="93">
        <f t="shared" si="25"/>
        <v>184</v>
      </c>
      <c r="AL156" s="89">
        <f t="shared" si="20"/>
        <v>8</v>
      </c>
      <c r="AM156" s="89">
        <f t="shared" si="20"/>
        <v>8</v>
      </c>
      <c r="AN156" s="93">
        <f t="shared" si="26"/>
        <v>1</v>
      </c>
      <c r="AO156" s="93">
        <f t="shared" si="18"/>
        <v>1</v>
      </c>
      <c r="AP156" s="93">
        <f t="shared" si="19"/>
        <v>1</v>
      </c>
      <c r="AQ156" s="119">
        <f t="shared" si="21"/>
        <v>1</v>
      </c>
      <c r="AR156" s="120">
        <f t="shared" si="22"/>
        <v>1</v>
      </c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</row>
    <row r="157" spans="1:57" ht="15" customHeight="1">
      <c r="A157" s="163" t="s">
        <v>317</v>
      </c>
      <c r="B157" s="161" t="s">
        <v>318</v>
      </c>
      <c r="C157" s="160" t="s">
        <v>307</v>
      </c>
      <c r="D157" s="159" t="s">
        <v>308</v>
      </c>
      <c r="E157" s="158" t="s">
        <v>18</v>
      </c>
      <c r="F157" s="157">
        <v>0</v>
      </c>
      <c r="G157" s="157">
        <v>1</v>
      </c>
      <c r="H157" s="157">
        <v>1</v>
      </c>
      <c r="I157" s="157">
        <v>5</v>
      </c>
      <c r="J157" s="157">
        <v>3</v>
      </c>
      <c r="K157" s="157">
        <v>1</v>
      </c>
      <c r="L157" s="157">
        <v>1</v>
      </c>
      <c r="M157" s="157">
        <v>1</v>
      </c>
      <c r="N157" s="157">
        <v>1</v>
      </c>
      <c r="O157" s="176">
        <v>1</v>
      </c>
      <c r="P157" s="176">
        <v>2</v>
      </c>
      <c r="Q157" s="157">
        <v>1</v>
      </c>
      <c r="R157" s="157">
        <v>8</v>
      </c>
      <c r="S157" s="157">
        <v>8</v>
      </c>
      <c r="T157" s="157">
        <v>13</v>
      </c>
      <c r="U157" s="157">
        <v>1</v>
      </c>
      <c r="V157" s="157">
        <v>1</v>
      </c>
      <c r="W157" s="157">
        <v>2</v>
      </c>
      <c r="X157" s="157">
        <v>2</v>
      </c>
      <c r="Y157" s="157">
        <v>3</v>
      </c>
      <c r="Z157" s="157">
        <v>1</v>
      </c>
      <c r="AA157" s="157">
        <v>184</v>
      </c>
      <c r="AB157" s="157">
        <v>1</v>
      </c>
      <c r="AC157" s="157">
        <v>0</v>
      </c>
      <c r="AD157" s="157">
        <v>1</v>
      </c>
      <c r="AE157" s="157">
        <v>1</v>
      </c>
      <c r="AF157" s="157">
        <v>1</v>
      </c>
      <c r="AG157" s="157">
        <v>1</v>
      </c>
      <c r="AH157" s="157">
        <v>1</v>
      </c>
      <c r="AI157" s="93">
        <f t="shared" si="23"/>
        <v>27</v>
      </c>
      <c r="AJ157" s="93">
        <f t="shared" si="24"/>
        <v>1</v>
      </c>
      <c r="AK157" s="93">
        <f t="shared" si="25"/>
        <v>184</v>
      </c>
      <c r="AL157" s="89">
        <f t="shared" si="20"/>
        <v>8</v>
      </c>
      <c r="AM157" s="89">
        <f t="shared" si="20"/>
        <v>8</v>
      </c>
      <c r="AN157" s="93">
        <f t="shared" si="26"/>
        <v>1</v>
      </c>
      <c r="AO157" s="93">
        <f t="shared" si="18"/>
        <v>1</v>
      </c>
      <c r="AP157" s="93">
        <f t="shared" si="19"/>
        <v>1</v>
      </c>
      <c r="AQ157" s="119">
        <f t="shared" si="21"/>
        <v>1</v>
      </c>
      <c r="AR157" s="120">
        <f t="shared" si="22"/>
        <v>1</v>
      </c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</row>
    <row r="158" spans="1:57" ht="15" customHeight="1">
      <c r="A158" s="163" t="s">
        <v>319</v>
      </c>
      <c r="B158" s="161" t="s">
        <v>320</v>
      </c>
      <c r="C158" s="160" t="s">
        <v>307</v>
      </c>
      <c r="D158" s="159" t="s">
        <v>308</v>
      </c>
      <c r="E158" s="158" t="s">
        <v>18</v>
      </c>
      <c r="F158" s="157">
        <v>0</v>
      </c>
      <c r="G158" s="157">
        <v>1</v>
      </c>
      <c r="H158" s="157">
        <v>1</v>
      </c>
      <c r="I158" s="157">
        <v>4</v>
      </c>
      <c r="J158" s="157">
        <v>3</v>
      </c>
      <c r="K158" s="157">
        <v>1</v>
      </c>
      <c r="L158" s="157">
        <v>1</v>
      </c>
      <c r="M158" s="157">
        <v>1</v>
      </c>
      <c r="N158" s="157">
        <v>1</v>
      </c>
      <c r="O158" s="176">
        <v>1</v>
      </c>
      <c r="P158" s="176">
        <v>2</v>
      </c>
      <c r="Q158" s="157">
        <v>1</v>
      </c>
      <c r="R158" s="157">
        <v>8</v>
      </c>
      <c r="S158" s="157">
        <v>8</v>
      </c>
      <c r="T158" s="157">
        <v>15</v>
      </c>
      <c r="U158" s="157">
        <v>1</v>
      </c>
      <c r="V158" s="157">
        <v>1</v>
      </c>
      <c r="W158" s="157">
        <v>2</v>
      </c>
      <c r="X158" s="157">
        <v>2</v>
      </c>
      <c r="Y158" s="157">
        <v>2</v>
      </c>
      <c r="Z158" s="157">
        <v>1</v>
      </c>
      <c r="AA158" s="157">
        <v>184</v>
      </c>
      <c r="AB158" s="157">
        <v>1</v>
      </c>
      <c r="AC158" s="157">
        <v>0</v>
      </c>
      <c r="AD158" s="157">
        <v>1</v>
      </c>
      <c r="AE158" s="157">
        <v>1</v>
      </c>
      <c r="AF158" s="157">
        <v>1</v>
      </c>
      <c r="AG158" s="157">
        <v>1</v>
      </c>
      <c r="AH158" s="157">
        <v>1</v>
      </c>
      <c r="AI158" s="93">
        <f t="shared" si="23"/>
        <v>27</v>
      </c>
      <c r="AJ158" s="93">
        <f t="shared" si="24"/>
        <v>1</v>
      </c>
      <c r="AK158" s="93">
        <f t="shared" si="25"/>
        <v>184</v>
      </c>
      <c r="AL158" s="89">
        <f t="shared" si="20"/>
        <v>8</v>
      </c>
      <c r="AM158" s="89">
        <f t="shared" si="20"/>
        <v>8</v>
      </c>
      <c r="AN158" s="93">
        <f t="shared" si="26"/>
        <v>1</v>
      </c>
      <c r="AO158" s="93">
        <f t="shared" si="18"/>
        <v>1</v>
      </c>
      <c r="AP158" s="93">
        <f t="shared" si="19"/>
        <v>1</v>
      </c>
      <c r="AQ158" s="119">
        <f t="shared" si="21"/>
        <v>1</v>
      </c>
      <c r="AR158" s="120">
        <f t="shared" si="22"/>
        <v>1</v>
      </c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156"/>
    </row>
    <row r="159" spans="1:57" ht="15" customHeight="1">
      <c r="A159" s="163" t="s">
        <v>321</v>
      </c>
      <c r="B159" s="161" t="s">
        <v>322</v>
      </c>
      <c r="C159" s="160" t="s">
        <v>307</v>
      </c>
      <c r="D159" s="159" t="s">
        <v>308</v>
      </c>
      <c r="E159" s="158" t="s">
        <v>18</v>
      </c>
      <c r="F159" s="157">
        <v>0</v>
      </c>
      <c r="G159" s="157">
        <v>1</v>
      </c>
      <c r="H159" s="157">
        <v>1</v>
      </c>
      <c r="I159" s="157">
        <v>5</v>
      </c>
      <c r="J159" s="157">
        <v>4</v>
      </c>
      <c r="K159" s="157">
        <v>1</v>
      </c>
      <c r="L159" s="157">
        <v>1</v>
      </c>
      <c r="M159" s="157">
        <v>1</v>
      </c>
      <c r="N159" s="157">
        <v>1</v>
      </c>
      <c r="O159" s="176">
        <v>1</v>
      </c>
      <c r="P159" s="176">
        <v>2</v>
      </c>
      <c r="Q159" s="157">
        <v>1</v>
      </c>
      <c r="R159" s="157">
        <v>8</v>
      </c>
      <c r="S159" s="157">
        <v>8</v>
      </c>
      <c r="T159" s="157">
        <v>18</v>
      </c>
      <c r="U159" s="157">
        <v>1</v>
      </c>
      <c r="V159" s="157">
        <v>1</v>
      </c>
      <c r="W159" s="157">
        <v>2</v>
      </c>
      <c r="X159" s="157">
        <v>2</v>
      </c>
      <c r="Y159" s="157">
        <v>2</v>
      </c>
      <c r="Z159" s="157">
        <v>1</v>
      </c>
      <c r="AA159" s="157">
        <v>184</v>
      </c>
      <c r="AB159" s="157">
        <v>1</v>
      </c>
      <c r="AC159" s="157">
        <v>0</v>
      </c>
      <c r="AD159" s="157">
        <v>1</v>
      </c>
      <c r="AE159" s="157">
        <v>1</v>
      </c>
      <c r="AF159" s="157">
        <v>1</v>
      </c>
      <c r="AG159" s="157">
        <v>1</v>
      </c>
      <c r="AH159" s="157">
        <v>1</v>
      </c>
      <c r="AI159" s="93">
        <f t="shared" si="23"/>
        <v>27</v>
      </c>
      <c r="AJ159" s="93">
        <f t="shared" si="24"/>
        <v>1</v>
      </c>
      <c r="AK159" s="93">
        <f t="shared" si="25"/>
        <v>184</v>
      </c>
      <c r="AL159" s="89">
        <f t="shared" si="20"/>
        <v>8</v>
      </c>
      <c r="AM159" s="89">
        <f t="shared" si="20"/>
        <v>8</v>
      </c>
      <c r="AN159" s="93">
        <f t="shared" si="26"/>
        <v>1</v>
      </c>
      <c r="AO159" s="93">
        <f t="shared" si="18"/>
        <v>1</v>
      </c>
      <c r="AP159" s="93">
        <f t="shared" si="19"/>
        <v>1</v>
      </c>
      <c r="AQ159" s="119">
        <f t="shared" si="21"/>
        <v>1</v>
      </c>
      <c r="AR159" s="120">
        <f t="shared" si="22"/>
        <v>1</v>
      </c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  <c r="BC159" s="156"/>
      <c r="BD159" s="156"/>
      <c r="BE159" s="156"/>
    </row>
    <row r="160" spans="1:57" ht="15" customHeight="1">
      <c r="A160" s="163" t="s">
        <v>323</v>
      </c>
      <c r="B160" s="161" t="s">
        <v>324</v>
      </c>
      <c r="C160" s="160" t="s">
        <v>307</v>
      </c>
      <c r="D160" s="159" t="s">
        <v>308</v>
      </c>
      <c r="E160" s="158" t="s">
        <v>18</v>
      </c>
      <c r="F160" s="157">
        <v>0</v>
      </c>
      <c r="G160" s="157">
        <v>1</v>
      </c>
      <c r="H160" s="157">
        <v>1</v>
      </c>
      <c r="I160" s="157">
        <v>3</v>
      </c>
      <c r="J160" s="157">
        <v>3</v>
      </c>
      <c r="K160" s="157">
        <v>1</v>
      </c>
      <c r="L160" s="157">
        <v>1</v>
      </c>
      <c r="M160" s="157">
        <v>1</v>
      </c>
      <c r="N160" s="157">
        <v>1</v>
      </c>
      <c r="O160" s="176">
        <v>1</v>
      </c>
      <c r="P160" s="176">
        <v>2</v>
      </c>
      <c r="Q160" s="157">
        <v>1</v>
      </c>
      <c r="R160" s="157">
        <v>8</v>
      </c>
      <c r="S160" s="157">
        <v>8</v>
      </c>
      <c r="T160" s="157">
        <v>12</v>
      </c>
      <c r="U160" s="157">
        <v>1</v>
      </c>
      <c r="V160" s="157">
        <v>1</v>
      </c>
      <c r="W160" s="157">
        <v>2</v>
      </c>
      <c r="X160" s="157">
        <v>2</v>
      </c>
      <c r="Y160" s="157">
        <v>2</v>
      </c>
      <c r="Z160" s="157">
        <v>1</v>
      </c>
      <c r="AA160" s="157">
        <v>184</v>
      </c>
      <c r="AB160" s="157">
        <v>1</v>
      </c>
      <c r="AC160" s="157">
        <v>0</v>
      </c>
      <c r="AD160" s="157">
        <v>1</v>
      </c>
      <c r="AE160" s="157">
        <v>1</v>
      </c>
      <c r="AF160" s="157">
        <v>1</v>
      </c>
      <c r="AG160" s="157">
        <v>1</v>
      </c>
      <c r="AH160" s="157">
        <v>1</v>
      </c>
      <c r="AI160" s="93">
        <f t="shared" si="23"/>
        <v>27</v>
      </c>
      <c r="AJ160" s="93">
        <f t="shared" si="24"/>
        <v>1</v>
      </c>
      <c r="AK160" s="93">
        <f t="shared" si="25"/>
        <v>184</v>
      </c>
      <c r="AL160" s="89">
        <f t="shared" si="20"/>
        <v>8</v>
      </c>
      <c r="AM160" s="89">
        <f t="shared" si="20"/>
        <v>8</v>
      </c>
      <c r="AN160" s="93">
        <f t="shared" si="26"/>
        <v>1</v>
      </c>
      <c r="AO160" s="93">
        <f t="shared" si="18"/>
        <v>1</v>
      </c>
      <c r="AP160" s="93">
        <f t="shared" si="19"/>
        <v>1</v>
      </c>
      <c r="AQ160" s="119">
        <f t="shared" si="21"/>
        <v>1</v>
      </c>
      <c r="AR160" s="120">
        <f t="shared" si="22"/>
        <v>1</v>
      </c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156"/>
    </row>
    <row r="161" spans="1:57" ht="15" customHeight="1">
      <c r="A161" s="163" t="s">
        <v>325</v>
      </c>
      <c r="B161" s="161" t="s">
        <v>326</v>
      </c>
      <c r="C161" s="160" t="s">
        <v>307</v>
      </c>
      <c r="D161" s="159" t="s">
        <v>308</v>
      </c>
      <c r="E161" s="158" t="s">
        <v>18</v>
      </c>
      <c r="F161" s="157">
        <v>0</v>
      </c>
      <c r="G161" s="157">
        <v>1</v>
      </c>
      <c r="H161" s="157">
        <v>1</v>
      </c>
      <c r="I161" s="157">
        <v>4</v>
      </c>
      <c r="J161" s="157">
        <v>3</v>
      </c>
      <c r="K161" s="157">
        <v>1</v>
      </c>
      <c r="L161" s="157">
        <v>1</v>
      </c>
      <c r="M161" s="157">
        <v>1</v>
      </c>
      <c r="N161" s="157">
        <v>1</v>
      </c>
      <c r="O161" s="176">
        <v>1</v>
      </c>
      <c r="P161" s="176">
        <v>2</v>
      </c>
      <c r="Q161" s="157">
        <v>1</v>
      </c>
      <c r="R161" s="157">
        <v>8</v>
      </c>
      <c r="S161" s="157">
        <v>8</v>
      </c>
      <c r="T161" s="157">
        <v>11</v>
      </c>
      <c r="U161" s="157">
        <v>1</v>
      </c>
      <c r="V161" s="157">
        <v>1</v>
      </c>
      <c r="W161" s="157">
        <v>2</v>
      </c>
      <c r="X161" s="157">
        <v>2</v>
      </c>
      <c r="Y161" s="157">
        <v>2</v>
      </c>
      <c r="Z161" s="157">
        <v>1</v>
      </c>
      <c r="AA161" s="157">
        <v>184</v>
      </c>
      <c r="AB161" s="157">
        <v>1</v>
      </c>
      <c r="AC161" s="157">
        <v>0</v>
      </c>
      <c r="AD161" s="157">
        <v>1</v>
      </c>
      <c r="AE161" s="157">
        <v>1</v>
      </c>
      <c r="AF161" s="157">
        <v>1</v>
      </c>
      <c r="AG161" s="157">
        <v>1</v>
      </c>
      <c r="AH161" s="157">
        <v>1</v>
      </c>
      <c r="AI161" s="93">
        <f t="shared" si="23"/>
        <v>27</v>
      </c>
      <c r="AJ161" s="93">
        <f t="shared" si="24"/>
        <v>1</v>
      </c>
      <c r="AK161" s="93">
        <f t="shared" si="25"/>
        <v>184</v>
      </c>
      <c r="AL161" s="89">
        <f t="shared" si="20"/>
        <v>8</v>
      </c>
      <c r="AM161" s="89">
        <f t="shared" si="20"/>
        <v>8</v>
      </c>
      <c r="AN161" s="93">
        <f t="shared" si="26"/>
        <v>1</v>
      </c>
      <c r="AO161" s="93">
        <f t="shared" si="18"/>
        <v>1</v>
      </c>
      <c r="AP161" s="93">
        <f t="shared" si="19"/>
        <v>1</v>
      </c>
      <c r="AQ161" s="119">
        <f t="shared" si="21"/>
        <v>1</v>
      </c>
      <c r="AR161" s="120">
        <f t="shared" si="22"/>
        <v>1</v>
      </c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</row>
    <row r="162" spans="1:57" ht="15" customHeight="1">
      <c r="A162" s="163" t="s">
        <v>327</v>
      </c>
      <c r="B162" s="161" t="s">
        <v>328</v>
      </c>
      <c r="C162" s="160" t="s">
        <v>307</v>
      </c>
      <c r="D162" s="159" t="s">
        <v>308</v>
      </c>
      <c r="E162" s="158" t="s">
        <v>18</v>
      </c>
      <c r="F162" s="157">
        <v>0</v>
      </c>
      <c r="G162" s="157">
        <v>1</v>
      </c>
      <c r="H162" s="157">
        <v>1</v>
      </c>
      <c r="I162" s="157">
        <v>4</v>
      </c>
      <c r="J162" s="157">
        <v>3</v>
      </c>
      <c r="K162" s="157">
        <v>1</v>
      </c>
      <c r="L162" s="157">
        <v>1</v>
      </c>
      <c r="M162" s="157">
        <v>1</v>
      </c>
      <c r="N162" s="157">
        <v>1</v>
      </c>
      <c r="O162" s="176">
        <v>1</v>
      </c>
      <c r="P162" s="176">
        <v>2</v>
      </c>
      <c r="Q162" s="157">
        <v>1</v>
      </c>
      <c r="R162" s="157">
        <v>8</v>
      </c>
      <c r="S162" s="157">
        <v>8</v>
      </c>
      <c r="T162" s="157">
        <v>17</v>
      </c>
      <c r="U162" s="157">
        <v>1</v>
      </c>
      <c r="V162" s="157">
        <v>1</v>
      </c>
      <c r="W162" s="157">
        <v>2</v>
      </c>
      <c r="X162" s="157">
        <v>2</v>
      </c>
      <c r="Y162" s="157">
        <v>2</v>
      </c>
      <c r="Z162" s="157">
        <v>1</v>
      </c>
      <c r="AA162" s="157">
        <v>184</v>
      </c>
      <c r="AB162" s="157">
        <v>2</v>
      </c>
      <c r="AC162" s="157">
        <v>0</v>
      </c>
      <c r="AD162" s="157">
        <v>1</v>
      </c>
      <c r="AE162" s="157">
        <v>1</v>
      </c>
      <c r="AF162" s="157">
        <v>1</v>
      </c>
      <c r="AG162" s="157">
        <v>1</v>
      </c>
      <c r="AH162" s="157">
        <v>1</v>
      </c>
      <c r="AI162" s="93">
        <f t="shared" si="23"/>
        <v>27</v>
      </c>
      <c r="AJ162" s="93">
        <f t="shared" si="24"/>
        <v>1</v>
      </c>
      <c r="AK162" s="93">
        <f t="shared" si="25"/>
        <v>184</v>
      </c>
      <c r="AL162" s="89">
        <f t="shared" si="20"/>
        <v>8</v>
      </c>
      <c r="AM162" s="89">
        <f t="shared" si="20"/>
        <v>8</v>
      </c>
      <c r="AN162" s="93">
        <f t="shared" si="26"/>
        <v>1</v>
      </c>
      <c r="AO162" s="93">
        <f t="shared" si="18"/>
        <v>1</v>
      </c>
      <c r="AP162" s="93">
        <f t="shared" si="19"/>
        <v>1</v>
      </c>
      <c r="AQ162" s="119">
        <f t="shared" si="21"/>
        <v>1</v>
      </c>
      <c r="AR162" s="120">
        <f t="shared" si="22"/>
        <v>1</v>
      </c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</row>
    <row r="163" spans="1:57" ht="15" customHeight="1">
      <c r="A163" s="163" t="s">
        <v>329</v>
      </c>
      <c r="B163" s="161" t="s">
        <v>330</v>
      </c>
      <c r="C163" s="160" t="s">
        <v>307</v>
      </c>
      <c r="D163" s="159" t="s">
        <v>308</v>
      </c>
      <c r="E163" s="158" t="s">
        <v>18</v>
      </c>
      <c r="F163" s="157">
        <v>0</v>
      </c>
      <c r="G163" s="157">
        <v>1</v>
      </c>
      <c r="H163" s="157">
        <v>1</v>
      </c>
      <c r="I163" s="157">
        <v>4</v>
      </c>
      <c r="J163" s="157">
        <v>3</v>
      </c>
      <c r="K163" s="157">
        <v>1</v>
      </c>
      <c r="L163" s="157">
        <v>1</v>
      </c>
      <c r="M163" s="157">
        <v>1</v>
      </c>
      <c r="N163" s="157">
        <v>1</v>
      </c>
      <c r="O163" s="176">
        <v>1</v>
      </c>
      <c r="P163" s="176">
        <v>2</v>
      </c>
      <c r="Q163" s="157">
        <v>1</v>
      </c>
      <c r="R163" s="157">
        <v>8</v>
      </c>
      <c r="S163" s="157">
        <v>8</v>
      </c>
      <c r="T163" s="157">
        <v>11</v>
      </c>
      <c r="U163" s="157">
        <v>1</v>
      </c>
      <c r="V163" s="157">
        <v>1</v>
      </c>
      <c r="W163" s="157">
        <v>2</v>
      </c>
      <c r="X163" s="157">
        <v>2</v>
      </c>
      <c r="Y163" s="157">
        <v>2</v>
      </c>
      <c r="Z163" s="157">
        <v>1</v>
      </c>
      <c r="AA163" s="157">
        <v>184</v>
      </c>
      <c r="AB163" s="157">
        <v>1</v>
      </c>
      <c r="AC163" s="157">
        <v>0</v>
      </c>
      <c r="AD163" s="157">
        <v>1</v>
      </c>
      <c r="AE163" s="157">
        <v>1</v>
      </c>
      <c r="AF163" s="157">
        <v>1</v>
      </c>
      <c r="AG163" s="157">
        <v>1</v>
      </c>
      <c r="AH163" s="157">
        <v>1</v>
      </c>
      <c r="AI163" s="93">
        <f t="shared" si="23"/>
        <v>27</v>
      </c>
      <c r="AJ163" s="93">
        <f t="shared" si="24"/>
        <v>1</v>
      </c>
      <c r="AK163" s="93">
        <f t="shared" si="25"/>
        <v>184</v>
      </c>
      <c r="AL163" s="89">
        <f t="shared" si="20"/>
        <v>8</v>
      </c>
      <c r="AM163" s="89">
        <f t="shared" si="20"/>
        <v>8</v>
      </c>
      <c r="AN163" s="93">
        <f t="shared" si="26"/>
        <v>1</v>
      </c>
      <c r="AO163" s="93">
        <f t="shared" si="18"/>
        <v>1</v>
      </c>
      <c r="AP163" s="93">
        <f t="shared" si="19"/>
        <v>1</v>
      </c>
      <c r="AQ163" s="119">
        <f t="shared" si="21"/>
        <v>1</v>
      </c>
      <c r="AR163" s="120">
        <f t="shared" si="22"/>
        <v>1</v>
      </c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  <c r="BC163" s="156"/>
      <c r="BD163" s="156"/>
      <c r="BE163" s="156"/>
    </row>
    <row r="164" spans="1:57" ht="15" customHeight="1">
      <c r="A164" s="163" t="s">
        <v>331</v>
      </c>
      <c r="B164" s="161" t="s">
        <v>332</v>
      </c>
      <c r="C164" s="160" t="s">
        <v>307</v>
      </c>
      <c r="D164" s="159" t="s">
        <v>308</v>
      </c>
      <c r="E164" s="158" t="s">
        <v>18</v>
      </c>
      <c r="F164" s="157">
        <v>0</v>
      </c>
      <c r="G164" s="157">
        <v>1</v>
      </c>
      <c r="H164" s="157">
        <v>1</v>
      </c>
      <c r="I164" s="157">
        <v>6</v>
      </c>
      <c r="J164" s="157">
        <v>3</v>
      </c>
      <c r="K164" s="157">
        <v>1</v>
      </c>
      <c r="L164" s="157">
        <v>1</v>
      </c>
      <c r="M164" s="157">
        <v>1</v>
      </c>
      <c r="N164" s="157">
        <v>1</v>
      </c>
      <c r="O164" s="176">
        <v>1</v>
      </c>
      <c r="P164" s="176">
        <v>2</v>
      </c>
      <c r="Q164" s="157">
        <v>1</v>
      </c>
      <c r="R164" s="157">
        <v>8</v>
      </c>
      <c r="S164" s="157">
        <v>8</v>
      </c>
      <c r="T164" s="157">
        <v>12</v>
      </c>
      <c r="U164" s="157">
        <v>1</v>
      </c>
      <c r="V164" s="157">
        <v>1</v>
      </c>
      <c r="W164" s="157">
        <v>2</v>
      </c>
      <c r="X164" s="157">
        <v>2</v>
      </c>
      <c r="Y164" s="157">
        <v>2</v>
      </c>
      <c r="Z164" s="157">
        <v>1</v>
      </c>
      <c r="AA164" s="157">
        <v>183</v>
      </c>
      <c r="AB164" s="157">
        <v>1</v>
      </c>
      <c r="AC164" s="157">
        <v>0</v>
      </c>
      <c r="AD164" s="157">
        <v>1</v>
      </c>
      <c r="AE164" s="157">
        <v>1</v>
      </c>
      <c r="AF164" s="157">
        <v>1</v>
      </c>
      <c r="AG164" s="157">
        <v>1</v>
      </c>
      <c r="AH164" s="157">
        <v>1</v>
      </c>
      <c r="AI164" s="93">
        <f t="shared" si="23"/>
        <v>27</v>
      </c>
      <c r="AJ164" s="93">
        <f t="shared" si="24"/>
        <v>1</v>
      </c>
      <c r="AK164" s="93">
        <f t="shared" si="25"/>
        <v>183</v>
      </c>
      <c r="AL164" s="89">
        <f t="shared" si="20"/>
        <v>8</v>
      </c>
      <c r="AM164" s="89">
        <f t="shared" si="20"/>
        <v>8</v>
      </c>
      <c r="AN164" s="93">
        <f t="shared" si="26"/>
        <v>1</v>
      </c>
      <c r="AO164" s="93">
        <f t="shared" si="18"/>
        <v>1</v>
      </c>
      <c r="AP164" s="93">
        <f t="shared" si="19"/>
        <v>1</v>
      </c>
      <c r="AQ164" s="119">
        <f t="shared" si="21"/>
        <v>1</v>
      </c>
      <c r="AR164" s="120">
        <f t="shared" si="22"/>
        <v>1</v>
      </c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156"/>
    </row>
    <row r="165" spans="1:57" s="171" customFormat="1" ht="15" customHeight="1">
      <c r="A165" s="167" t="s">
        <v>333</v>
      </c>
      <c r="B165" s="168" t="s">
        <v>334</v>
      </c>
      <c r="C165" s="160"/>
      <c r="D165" s="159"/>
      <c r="E165" s="158" t="s">
        <v>18</v>
      </c>
      <c r="F165" s="169">
        <v>0</v>
      </c>
      <c r="G165" s="169">
        <v>1</v>
      </c>
      <c r="H165" s="169">
        <v>1</v>
      </c>
      <c r="I165" s="169">
        <v>23</v>
      </c>
      <c r="J165" s="169">
        <v>30</v>
      </c>
      <c r="K165" s="169">
        <v>1</v>
      </c>
      <c r="L165" s="169">
        <v>1</v>
      </c>
      <c r="M165" s="169">
        <v>1</v>
      </c>
      <c r="N165" s="169">
        <v>2</v>
      </c>
      <c r="O165" s="177">
        <v>1</v>
      </c>
      <c r="P165" s="177">
        <v>1</v>
      </c>
      <c r="Q165" s="169">
        <v>1</v>
      </c>
      <c r="R165" s="169">
        <v>8</v>
      </c>
      <c r="S165" s="169">
        <v>8</v>
      </c>
      <c r="T165" s="169">
        <v>13</v>
      </c>
      <c r="U165" s="169">
        <v>1</v>
      </c>
      <c r="V165" s="169">
        <v>1</v>
      </c>
      <c r="W165" s="169">
        <v>2</v>
      </c>
      <c r="X165" s="169">
        <v>1</v>
      </c>
      <c r="Y165" s="169">
        <v>1</v>
      </c>
      <c r="Z165" s="169">
        <v>1</v>
      </c>
      <c r="AA165" s="169">
        <v>184</v>
      </c>
      <c r="AB165" s="169">
        <v>1</v>
      </c>
      <c r="AC165" s="169">
        <v>0</v>
      </c>
      <c r="AD165" s="169">
        <v>9</v>
      </c>
      <c r="AE165" s="169">
        <v>1</v>
      </c>
      <c r="AF165" s="169">
        <v>1</v>
      </c>
      <c r="AG165" s="169">
        <v>1</v>
      </c>
      <c r="AH165" s="169">
        <v>1</v>
      </c>
      <c r="AI165" s="89">
        <f t="shared" si="23"/>
        <v>27</v>
      </c>
      <c r="AJ165" s="89">
        <f t="shared" si="24"/>
        <v>1</v>
      </c>
      <c r="AK165" s="89">
        <f t="shared" si="25"/>
        <v>184</v>
      </c>
      <c r="AL165" s="89">
        <f t="shared" si="20"/>
        <v>8</v>
      </c>
      <c r="AM165" s="89">
        <f t="shared" si="20"/>
        <v>8</v>
      </c>
      <c r="AN165" s="89">
        <f t="shared" si="26"/>
        <v>1</v>
      </c>
      <c r="AO165" s="89">
        <f t="shared" si="18"/>
        <v>1</v>
      </c>
      <c r="AP165" s="89">
        <f t="shared" si="19"/>
        <v>1</v>
      </c>
      <c r="AQ165" s="118">
        <f t="shared" si="21"/>
        <v>1</v>
      </c>
      <c r="AR165" s="94">
        <f t="shared" si="22"/>
        <v>1</v>
      </c>
      <c r="AS165" s="170"/>
      <c r="AT165" s="170"/>
      <c r="AU165" s="170"/>
      <c r="AV165" s="170"/>
      <c r="AW165" s="170"/>
      <c r="AX165" s="170"/>
      <c r="AY165" s="170"/>
      <c r="AZ165" s="170"/>
      <c r="BA165" s="170"/>
      <c r="BB165" s="170"/>
      <c r="BC165" s="170"/>
      <c r="BD165" s="170"/>
      <c r="BE165" s="170"/>
    </row>
    <row r="166" spans="1:57" ht="15" customHeight="1">
      <c r="A166" s="163" t="s">
        <v>335</v>
      </c>
      <c r="B166" s="161" t="s">
        <v>336</v>
      </c>
      <c r="C166" s="160"/>
      <c r="D166" s="159"/>
      <c r="E166" s="158" t="s">
        <v>18</v>
      </c>
      <c r="F166" s="157">
        <v>0</v>
      </c>
      <c r="G166" s="157">
        <v>1</v>
      </c>
      <c r="H166" s="157">
        <v>1</v>
      </c>
      <c r="I166" s="157">
        <v>1</v>
      </c>
      <c r="J166" s="157">
        <v>5</v>
      </c>
      <c r="K166" s="157">
        <v>1</v>
      </c>
      <c r="L166" s="157">
        <v>1</v>
      </c>
      <c r="M166" s="157">
        <v>1</v>
      </c>
      <c r="N166" s="157">
        <v>1</v>
      </c>
      <c r="O166" s="176">
        <v>1</v>
      </c>
      <c r="P166" s="176">
        <v>1</v>
      </c>
      <c r="Q166" s="157">
        <v>1</v>
      </c>
      <c r="R166" s="157">
        <v>8</v>
      </c>
      <c r="S166" s="157">
        <v>8</v>
      </c>
      <c r="T166" s="157">
        <v>11</v>
      </c>
      <c r="U166" s="157">
        <v>1</v>
      </c>
      <c r="V166" s="157">
        <v>1</v>
      </c>
      <c r="W166" s="157">
        <v>1</v>
      </c>
      <c r="X166" s="157">
        <v>1</v>
      </c>
      <c r="Y166" s="157">
        <v>1</v>
      </c>
      <c r="Z166" s="157">
        <v>1</v>
      </c>
      <c r="AA166" s="157">
        <v>184</v>
      </c>
      <c r="AB166" s="157">
        <v>1</v>
      </c>
      <c r="AC166" s="157">
        <v>0</v>
      </c>
      <c r="AD166" s="157">
        <v>5</v>
      </c>
      <c r="AE166" s="157">
        <v>1</v>
      </c>
      <c r="AF166" s="157">
        <v>1</v>
      </c>
      <c r="AG166" s="157">
        <v>1</v>
      </c>
      <c r="AH166" s="157">
        <v>1</v>
      </c>
      <c r="AI166" s="93">
        <f t="shared" si="23"/>
        <v>27</v>
      </c>
      <c r="AJ166" s="93">
        <f t="shared" si="24"/>
        <v>1</v>
      </c>
      <c r="AK166" s="93">
        <f t="shared" si="25"/>
        <v>184</v>
      </c>
      <c r="AL166" s="89">
        <f t="shared" si="20"/>
        <v>8</v>
      </c>
      <c r="AM166" s="89">
        <f t="shared" si="20"/>
        <v>8</v>
      </c>
      <c r="AN166" s="93">
        <f t="shared" si="26"/>
        <v>1</v>
      </c>
      <c r="AO166" s="93">
        <f t="shared" si="18"/>
        <v>1</v>
      </c>
      <c r="AP166" s="93">
        <f t="shared" si="19"/>
        <v>1</v>
      </c>
      <c r="AQ166" s="119">
        <f t="shared" si="21"/>
        <v>1</v>
      </c>
      <c r="AR166" s="120">
        <f t="shared" si="22"/>
        <v>1</v>
      </c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</row>
    <row r="167" spans="1:57" ht="15" customHeight="1">
      <c r="A167" s="163" t="s">
        <v>337</v>
      </c>
      <c r="B167" s="161" t="s">
        <v>338</v>
      </c>
      <c r="C167" s="160"/>
      <c r="D167" s="159"/>
      <c r="E167" s="158" t="s">
        <v>18</v>
      </c>
      <c r="F167" s="157">
        <v>0</v>
      </c>
      <c r="G167" s="157">
        <v>1</v>
      </c>
      <c r="H167" s="157">
        <v>1</v>
      </c>
      <c r="I167" s="157">
        <v>1</v>
      </c>
      <c r="J167" s="157">
        <v>8</v>
      </c>
      <c r="K167" s="157">
        <v>1</v>
      </c>
      <c r="L167" s="157">
        <v>1</v>
      </c>
      <c r="M167" s="157">
        <v>1</v>
      </c>
      <c r="N167" s="157">
        <v>1</v>
      </c>
      <c r="O167" s="176">
        <v>1</v>
      </c>
      <c r="P167" s="176">
        <v>1</v>
      </c>
      <c r="Q167" s="157">
        <v>1</v>
      </c>
      <c r="R167" s="157">
        <v>8</v>
      </c>
      <c r="S167" s="157">
        <v>8</v>
      </c>
      <c r="T167" s="157">
        <v>10</v>
      </c>
      <c r="U167" s="157">
        <v>1</v>
      </c>
      <c r="V167" s="157">
        <v>1</v>
      </c>
      <c r="W167" s="157">
        <v>1</v>
      </c>
      <c r="X167" s="157">
        <v>1</v>
      </c>
      <c r="Y167" s="157">
        <v>2</v>
      </c>
      <c r="Z167" s="157">
        <v>1</v>
      </c>
      <c r="AA167" s="157">
        <v>184</v>
      </c>
      <c r="AB167" s="157">
        <v>1</v>
      </c>
      <c r="AC167" s="157">
        <v>0</v>
      </c>
      <c r="AD167" s="157">
        <v>7</v>
      </c>
      <c r="AE167" s="157">
        <v>1</v>
      </c>
      <c r="AF167" s="157">
        <v>1</v>
      </c>
      <c r="AG167" s="157">
        <v>1</v>
      </c>
      <c r="AH167" s="157">
        <v>1</v>
      </c>
      <c r="AI167" s="93">
        <f t="shared" si="23"/>
        <v>27</v>
      </c>
      <c r="AJ167" s="93">
        <f t="shared" si="24"/>
        <v>1</v>
      </c>
      <c r="AK167" s="93">
        <f t="shared" si="25"/>
        <v>184</v>
      </c>
      <c r="AL167" s="89">
        <f t="shared" si="20"/>
        <v>8</v>
      </c>
      <c r="AM167" s="89">
        <f t="shared" si="20"/>
        <v>8</v>
      </c>
      <c r="AN167" s="93">
        <f t="shared" si="26"/>
        <v>1</v>
      </c>
      <c r="AO167" s="93">
        <f t="shared" si="18"/>
        <v>1</v>
      </c>
      <c r="AP167" s="93">
        <f t="shared" si="19"/>
        <v>1</v>
      </c>
      <c r="AQ167" s="119">
        <f t="shared" si="21"/>
        <v>1</v>
      </c>
      <c r="AR167" s="120">
        <f t="shared" si="22"/>
        <v>1</v>
      </c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</row>
    <row r="168" spans="1:57" ht="15" customHeight="1">
      <c r="A168" s="163" t="s">
        <v>339</v>
      </c>
      <c r="B168" s="161" t="s">
        <v>340</v>
      </c>
      <c r="C168" s="160"/>
      <c r="D168" s="159"/>
      <c r="E168" s="158" t="s">
        <v>18</v>
      </c>
      <c r="F168" s="157">
        <v>0</v>
      </c>
      <c r="G168" s="157">
        <v>1</v>
      </c>
      <c r="H168" s="157">
        <v>1</v>
      </c>
      <c r="I168" s="157">
        <v>1</v>
      </c>
      <c r="J168" s="157">
        <v>5</v>
      </c>
      <c r="K168" s="157">
        <v>1</v>
      </c>
      <c r="L168" s="157">
        <v>1</v>
      </c>
      <c r="M168" s="157">
        <v>1</v>
      </c>
      <c r="N168" s="157">
        <v>1</v>
      </c>
      <c r="O168" s="176">
        <v>1</v>
      </c>
      <c r="P168" s="176">
        <v>1</v>
      </c>
      <c r="Q168" s="157">
        <v>1</v>
      </c>
      <c r="R168" s="157">
        <v>8</v>
      </c>
      <c r="S168" s="157">
        <v>8</v>
      </c>
      <c r="T168" s="157">
        <v>11</v>
      </c>
      <c r="U168" s="157">
        <v>1</v>
      </c>
      <c r="V168" s="157">
        <v>1</v>
      </c>
      <c r="W168" s="157">
        <v>1</v>
      </c>
      <c r="X168" s="157">
        <v>1</v>
      </c>
      <c r="Y168" s="157">
        <v>1</v>
      </c>
      <c r="Z168" s="157">
        <v>1</v>
      </c>
      <c r="AA168" s="157">
        <v>184</v>
      </c>
      <c r="AB168" s="157">
        <v>1</v>
      </c>
      <c r="AC168" s="157">
        <v>0</v>
      </c>
      <c r="AD168" s="157">
        <v>4</v>
      </c>
      <c r="AE168" s="157">
        <v>1</v>
      </c>
      <c r="AF168" s="157">
        <v>1</v>
      </c>
      <c r="AG168" s="157">
        <v>1</v>
      </c>
      <c r="AH168" s="157">
        <v>1</v>
      </c>
      <c r="AI168" s="93">
        <f t="shared" si="23"/>
        <v>27</v>
      </c>
      <c r="AJ168" s="93">
        <f t="shared" si="24"/>
        <v>1</v>
      </c>
      <c r="AK168" s="93">
        <f t="shared" si="25"/>
        <v>184</v>
      </c>
      <c r="AL168" s="89">
        <f t="shared" si="20"/>
        <v>8</v>
      </c>
      <c r="AM168" s="89">
        <f t="shared" si="20"/>
        <v>8</v>
      </c>
      <c r="AN168" s="93">
        <f t="shared" si="26"/>
        <v>1</v>
      </c>
      <c r="AO168" s="93">
        <f t="shared" si="18"/>
        <v>1</v>
      </c>
      <c r="AP168" s="93">
        <f t="shared" si="19"/>
        <v>1</v>
      </c>
      <c r="AQ168" s="119">
        <f t="shared" si="21"/>
        <v>1</v>
      </c>
      <c r="AR168" s="120">
        <f t="shared" si="22"/>
        <v>1</v>
      </c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</row>
    <row r="169" spans="1:57" ht="15" customHeight="1">
      <c r="A169" s="163" t="s">
        <v>341</v>
      </c>
      <c r="B169" s="161" t="s">
        <v>342</v>
      </c>
      <c r="C169" s="160"/>
      <c r="D169" s="159"/>
      <c r="E169" s="158" t="s">
        <v>18</v>
      </c>
      <c r="F169" s="157">
        <v>0</v>
      </c>
      <c r="G169" s="157">
        <v>1</v>
      </c>
      <c r="H169" s="157">
        <v>1</v>
      </c>
      <c r="I169" s="157">
        <v>2</v>
      </c>
      <c r="J169" s="157">
        <v>3</v>
      </c>
      <c r="K169" s="157">
        <v>1</v>
      </c>
      <c r="L169" s="157">
        <v>1</v>
      </c>
      <c r="M169" s="157">
        <v>1</v>
      </c>
      <c r="N169" s="157">
        <v>1</v>
      </c>
      <c r="O169" s="176">
        <v>1</v>
      </c>
      <c r="P169" s="176">
        <v>1</v>
      </c>
      <c r="Q169" s="157">
        <v>1</v>
      </c>
      <c r="R169" s="157">
        <v>8</v>
      </c>
      <c r="S169" s="157">
        <v>8</v>
      </c>
      <c r="T169" s="157">
        <v>12</v>
      </c>
      <c r="U169" s="157">
        <v>1</v>
      </c>
      <c r="V169" s="157">
        <v>1</v>
      </c>
      <c r="W169" s="157">
        <v>1</v>
      </c>
      <c r="X169" s="157">
        <v>1</v>
      </c>
      <c r="Y169" s="157">
        <v>1</v>
      </c>
      <c r="Z169" s="157">
        <v>1</v>
      </c>
      <c r="AA169" s="157">
        <v>184</v>
      </c>
      <c r="AB169" s="157">
        <v>1</v>
      </c>
      <c r="AC169" s="157">
        <v>0</v>
      </c>
      <c r="AD169" s="157">
        <v>4</v>
      </c>
      <c r="AE169" s="157">
        <v>1</v>
      </c>
      <c r="AF169" s="157">
        <v>1</v>
      </c>
      <c r="AG169" s="157">
        <v>1</v>
      </c>
      <c r="AH169" s="157">
        <v>1</v>
      </c>
      <c r="AI169" s="93">
        <f t="shared" si="23"/>
        <v>27</v>
      </c>
      <c r="AJ169" s="93">
        <f t="shared" si="24"/>
        <v>1</v>
      </c>
      <c r="AK169" s="93">
        <f t="shared" si="25"/>
        <v>184</v>
      </c>
      <c r="AL169" s="89">
        <f t="shared" si="20"/>
        <v>8</v>
      </c>
      <c r="AM169" s="89">
        <f t="shared" si="20"/>
        <v>8</v>
      </c>
      <c r="AN169" s="93">
        <f t="shared" si="26"/>
        <v>1</v>
      </c>
      <c r="AO169" s="93">
        <f t="shared" si="18"/>
        <v>1</v>
      </c>
      <c r="AP169" s="93">
        <f t="shared" si="19"/>
        <v>1</v>
      </c>
      <c r="AQ169" s="119">
        <f t="shared" si="21"/>
        <v>1</v>
      </c>
      <c r="AR169" s="120">
        <f t="shared" si="22"/>
        <v>1</v>
      </c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  <c r="BC169" s="156"/>
      <c r="BD169" s="156"/>
      <c r="BE169" s="156"/>
    </row>
    <row r="170" spans="1:57" ht="15" customHeight="1">
      <c r="A170" s="163" t="s">
        <v>343</v>
      </c>
      <c r="B170" s="161" t="s">
        <v>344</v>
      </c>
      <c r="C170" s="160"/>
      <c r="D170" s="159"/>
      <c r="E170" s="158" t="s">
        <v>18</v>
      </c>
      <c r="F170" s="157">
        <v>0</v>
      </c>
      <c r="G170" s="157">
        <v>1</v>
      </c>
      <c r="H170" s="157">
        <v>1</v>
      </c>
      <c r="I170" s="157">
        <v>1</v>
      </c>
      <c r="J170" s="157">
        <v>3</v>
      </c>
      <c r="K170" s="157">
        <v>1</v>
      </c>
      <c r="L170" s="157">
        <v>1</v>
      </c>
      <c r="M170" s="157">
        <v>1</v>
      </c>
      <c r="N170" s="157">
        <v>1</v>
      </c>
      <c r="O170" s="176">
        <v>1</v>
      </c>
      <c r="P170" s="176">
        <v>1</v>
      </c>
      <c r="Q170" s="157">
        <v>1</v>
      </c>
      <c r="R170" s="157">
        <v>8</v>
      </c>
      <c r="S170" s="157">
        <v>8</v>
      </c>
      <c r="T170" s="157">
        <v>11</v>
      </c>
      <c r="U170" s="157">
        <v>1</v>
      </c>
      <c r="V170" s="157">
        <v>1</v>
      </c>
      <c r="W170" s="157">
        <v>1</v>
      </c>
      <c r="X170" s="157">
        <v>1</v>
      </c>
      <c r="Y170" s="157">
        <v>1</v>
      </c>
      <c r="Z170" s="157">
        <v>1</v>
      </c>
      <c r="AA170" s="157">
        <v>184</v>
      </c>
      <c r="AB170" s="157">
        <v>1</v>
      </c>
      <c r="AC170" s="157">
        <v>0</v>
      </c>
      <c r="AD170" s="157">
        <v>5</v>
      </c>
      <c r="AE170" s="157">
        <v>1</v>
      </c>
      <c r="AF170" s="157">
        <v>1</v>
      </c>
      <c r="AG170" s="157">
        <v>1</v>
      </c>
      <c r="AH170" s="157">
        <v>1</v>
      </c>
      <c r="AI170" s="93">
        <f t="shared" si="23"/>
        <v>27</v>
      </c>
      <c r="AJ170" s="93">
        <f t="shared" si="24"/>
        <v>1</v>
      </c>
      <c r="AK170" s="93">
        <f t="shared" si="25"/>
        <v>184</v>
      </c>
      <c r="AL170" s="89">
        <f t="shared" si="20"/>
        <v>8</v>
      </c>
      <c r="AM170" s="89">
        <f t="shared" si="20"/>
        <v>8</v>
      </c>
      <c r="AN170" s="93">
        <f t="shared" si="26"/>
        <v>1</v>
      </c>
      <c r="AO170" s="93">
        <f t="shared" si="18"/>
        <v>1</v>
      </c>
      <c r="AP170" s="93">
        <f t="shared" si="19"/>
        <v>1</v>
      </c>
      <c r="AQ170" s="119">
        <f t="shared" si="21"/>
        <v>1</v>
      </c>
      <c r="AR170" s="120">
        <f t="shared" si="22"/>
        <v>1</v>
      </c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156"/>
    </row>
    <row r="171" spans="1:57" ht="15" customHeight="1">
      <c r="A171" s="163" t="s">
        <v>345</v>
      </c>
      <c r="B171" s="161" t="s">
        <v>346</v>
      </c>
      <c r="C171" s="160"/>
      <c r="D171" s="159"/>
      <c r="E171" s="158" t="s">
        <v>18</v>
      </c>
      <c r="F171" s="157">
        <v>0</v>
      </c>
      <c r="G171" s="157">
        <v>1</v>
      </c>
      <c r="H171" s="157">
        <v>1</v>
      </c>
      <c r="I171" s="157">
        <v>2</v>
      </c>
      <c r="J171" s="157">
        <v>4</v>
      </c>
      <c r="K171" s="157">
        <v>1</v>
      </c>
      <c r="L171" s="157">
        <v>1</v>
      </c>
      <c r="M171" s="157">
        <v>1</v>
      </c>
      <c r="N171" s="157">
        <v>1</v>
      </c>
      <c r="O171" s="176">
        <v>1</v>
      </c>
      <c r="P171" s="176">
        <v>1</v>
      </c>
      <c r="Q171" s="157">
        <v>1</v>
      </c>
      <c r="R171" s="157">
        <v>8</v>
      </c>
      <c r="S171" s="157">
        <v>8</v>
      </c>
      <c r="T171" s="157">
        <v>11</v>
      </c>
      <c r="U171" s="157">
        <v>1</v>
      </c>
      <c r="V171" s="157">
        <v>1</v>
      </c>
      <c r="W171" s="157">
        <v>1</v>
      </c>
      <c r="X171" s="157">
        <v>2</v>
      </c>
      <c r="Y171" s="157">
        <v>1</v>
      </c>
      <c r="Z171" s="157">
        <v>1</v>
      </c>
      <c r="AA171" s="157">
        <v>183</v>
      </c>
      <c r="AB171" s="157">
        <v>1</v>
      </c>
      <c r="AC171" s="157">
        <v>0</v>
      </c>
      <c r="AD171" s="157">
        <v>9</v>
      </c>
      <c r="AE171" s="157">
        <v>1</v>
      </c>
      <c r="AF171" s="157">
        <v>1</v>
      </c>
      <c r="AG171" s="157">
        <v>1</v>
      </c>
      <c r="AH171" s="157">
        <v>1</v>
      </c>
      <c r="AI171" s="93">
        <f t="shared" si="23"/>
        <v>27</v>
      </c>
      <c r="AJ171" s="93">
        <f t="shared" si="24"/>
        <v>1</v>
      </c>
      <c r="AK171" s="93">
        <f t="shared" si="25"/>
        <v>183</v>
      </c>
      <c r="AL171" s="89">
        <f t="shared" si="20"/>
        <v>8</v>
      </c>
      <c r="AM171" s="89">
        <f t="shared" si="20"/>
        <v>8</v>
      </c>
      <c r="AN171" s="93">
        <f t="shared" si="26"/>
        <v>1</v>
      </c>
      <c r="AO171" s="93">
        <f t="shared" si="18"/>
        <v>1</v>
      </c>
      <c r="AP171" s="93">
        <f t="shared" si="19"/>
        <v>1</v>
      </c>
      <c r="AQ171" s="119">
        <f t="shared" si="21"/>
        <v>1</v>
      </c>
      <c r="AR171" s="120">
        <f t="shared" si="22"/>
        <v>1</v>
      </c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</row>
    <row r="172" spans="1:57" ht="15" customHeight="1">
      <c r="A172" s="163" t="s">
        <v>347</v>
      </c>
      <c r="B172" s="161" t="s">
        <v>348</v>
      </c>
      <c r="C172" s="160"/>
      <c r="D172" s="159"/>
      <c r="E172" s="158" t="s">
        <v>18</v>
      </c>
      <c r="F172" s="157">
        <v>0</v>
      </c>
      <c r="G172" s="157">
        <v>1</v>
      </c>
      <c r="H172" s="157">
        <v>1</v>
      </c>
      <c r="I172" s="157">
        <v>3</v>
      </c>
      <c r="J172" s="157">
        <v>6</v>
      </c>
      <c r="K172" s="157">
        <v>1</v>
      </c>
      <c r="L172" s="157">
        <v>1</v>
      </c>
      <c r="M172" s="157">
        <v>1</v>
      </c>
      <c r="N172" s="157">
        <v>1</v>
      </c>
      <c r="O172" s="176">
        <v>1</v>
      </c>
      <c r="P172" s="176">
        <v>1</v>
      </c>
      <c r="Q172" s="157">
        <v>1</v>
      </c>
      <c r="R172" s="157">
        <v>8</v>
      </c>
      <c r="S172" s="157">
        <v>8</v>
      </c>
      <c r="T172" s="157">
        <v>15</v>
      </c>
      <c r="U172" s="157">
        <v>1</v>
      </c>
      <c r="V172" s="157">
        <v>1</v>
      </c>
      <c r="W172" s="157">
        <v>1</v>
      </c>
      <c r="X172" s="157">
        <v>1</v>
      </c>
      <c r="Y172" s="157">
        <v>1</v>
      </c>
      <c r="Z172" s="157">
        <v>1</v>
      </c>
      <c r="AA172" s="157">
        <v>184</v>
      </c>
      <c r="AB172" s="157">
        <v>1</v>
      </c>
      <c r="AC172" s="157">
        <v>0</v>
      </c>
      <c r="AD172" s="157">
        <v>10</v>
      </c>
      <c r="AE172" s="157">
        <v>3</v>
      </c>
      <c r="AF172" s="157">
        <v>1</v>
      </c>
      <c r="AG172" s="157">
        <v>1</v>
      </c>
      <c r="AH172" s="157">
        <v>1</v>
      </c>
      <c r="AI172" s="93">
        <f t="shared" si="23"/>
        <v>27</v>
      </c>
      <c r="AJ172" s="93">
        <f t="shared" si="24"/>
        <v>1</v>
      </c>
      <c r="AK172" s="93">
        <f t="shared" si="25"/>
        <v>184</v>
      </c>
      <c r="AL172" s="89">
        <f t="shared" si="20"/>
        <v>8</v>
      </c>
      <c r="AM172" s="89">
        <f t="shared" si="20"/>
        <v>8</v>
      </c>
      <c r="AN172" s="93">
        <f t="shared" si="26"/>
        <v>1</v>
      </c>
      <c r="AO172" s="93">
        <f t="shared" si="18"/>
        <v>1</v>
      </c>
      <c r="AP172" s="93">
        <f t="shared" si="19"/>
        <v>1</v>
      </c>
      <c r="AQ172" s="119">
        <f t="shared" si="21"/>
        <v>1</v>
      </c>
      <c r="AR172" s="120">
        <f t="shared" si="22"/>
        <v>1</v>
      </c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156"/>
    </row>
    <row r="173" spans="1:57" ht="15" customHeight="1">
      <c r="A173" s="163" t="s">
        <v>349</v>
      </c>
      <c r="B173" s="161" t="s">
        <v>350</v>
      </c>
      <c r="C173" s="160"/>
      <c r="D173" s="159"/>
      <c r="E173" s="158" t="s">
        <v>18</v>
      </c>
      <c r="F173" s="157">
        <v>0</v>
      </c>
      <c r="G173" s="157">
        <v>1</v>
      </c>
      <c r="H173" s="157">
        <v>1</v>
      </c>
      <c r="I173" s="157">
        <v>4</v>
      </c>
      <c r="J173" s="157">
        <v>6</v>
      </c>
      <c r="K173" s="157">
        <v>2</v>
      </c>
      <c r="L173" s="157">
        <v>1</v>
      </c>
      <c r="M173" s="157">
        <v>1</v>
      </c>
      <c r="N173" s="157">
        <v>1</v>
      </c>
      <c r="O173" s="176">
        <v>1</v>
      </c>
      <c r="P173" s="176">
        <v>1</v>
      </c>
      <c r="Q173" s="157">
        <v>1</v>
      </c>
      <c r="R173" s="157">
        <v>8</v>
      </c>
      <c r="S173" s="157">
        <v>8</v>
      </c>
      <c r="T173" s="157">
        <v>13</v>
      </c>
      <c r="U173" s="157">
        <v>1</v>
      </c>
      <c r="V173" s="157">
        <v>1</v>
      </c>
      <c r="W173" s="157">
        <v>2</v>
      </c>
      <c r="X173" s="157">
        <v>1</v>
      </c>
      <c r="Y173" s="157">
        <v>1</v>
      </c>
      <c r="Z173" s="157">
        <v>1</v>
      </c>
      <c r="AA173" s="157">
        <v>184</v>
      </c>
      <c r="AB173" s="157">
        <v>1</v>
      </c>
      <c r="AC173" s="157">
        <v>0</v>
      </c>
      <c r="AD173" s="157">
        <v>9</v>
      </c>
      <c r="AE173" s="157">
        <v>1</v>
      </c>
      <c r="AF173" s="157">
        <v>1</v>
      </c>
      <c r="AG173" s="157">
        <v>1</v>
      </c>
      <c r="AH173" s="157">
        <v>1</v>
      </c>
      <c r="AI173" s="93">
        <f t="shared" si="23"/>
        <v>27</v>
      </c>
      <c r="AJ173" s="93">
        <f t="shared" si="24"/>
        <v>1</v>
      </c>
      <c r="AK173" s="93">
        <f t="shared" si="25"/>
        <v>184</v>
      </c>
      <c r="AL173" s="89">
        <f t="shared" si="20"/>
        <v>8</v>
      </c>
      <c r="AM173" s="89">
        <f t="shared" si="20"/>
        <v>8</v>
      </c>
      <c r="AN173" s="93">
        <f t="shared" si="26"/>
        <v>1</v>
      </c>
      <c r="AO173" s="93">
        <f t="shared" si="18"/>
        <v>1</v>
      </c>
      <c r="AP173" s="93">
        <f t="shared" si="19"/>
        <v>1</v>
      </c>
      <c r="AQ173" s="119">
        <f t="shared" si="21"/>
        <v>1</v>
      </c>
      <c r="AR173" s="120">
        <f t="shared" si="22"/>
        <v>1</v>
      </c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  <c r="BC173" s="156"/>
      <c r="BD173" s="156"/>
      <c r="BE173" s="156"/>
    </row>
    <row r="174" spans="1:57" ht="15" customHeight="1">
      <c r="A174" s="163" t="s">
        <v>351</v>
      </c>
      <c r="B174" s="161" t="s">
        <v>352</v>
      </c>
      <c r="C174" s="160"/>
      <c r="D174" s="159"/>
      <c r="E174" s="158" t="s">
        <v>18</v>
      </c>
      <c r="F174" s="157">
        <v>0</v>
      </c>
      <c r="G174" s="157">
        <v>1</v>
      </c>
      <c r="H174" s="157">
        <v>1</v>
      </c>
      <c r="I174" s="157">
        <v>2</v>
      </c>
      <c r="J174" s="157">
        <v>3</v>
      </c>
      <c r="K174" s="157">
        <v>1</v>
      </c>
      <c r="L174" s="157">
        <v>1</v>
      </c>
      <c r="M174" s="157">
        <v>1</v>
      </c>
      <c r="N174" s="157">
        <v>1</v>
      </c>
      <c r="O174" s="176">
        <v>1</v>
      </c>
      <c r="P174" s="176">
        <v>1</v>
      </c>
      <c r="Q174" s="157">
        <v>1</v>
      </c>
      <c r="R174" s="157">
        <v>8</v>
      </c>
      <c r="S174" s="157">
        <v>8</v>
      </c>
      <c r="T174" s="157">
        <v>11</v>
      </c>
      <c r="U174" s="157">
        <v>1</v>
      </c>
      <c r="V174" s="157">
        <v>1</v>
      </c>
      <c r="W174" s="157">
        <v>1</v>
      </c>
      <c r="X174" s="157">
        <v>1</v>
      </c>
      <c r="Y174" s="157">
        <v>1</v>
      </c>
      <c r="Z174" s="157">
        <v>1</v>
      </c>
      <c r="AA174" s="157">
        <v>184</v>
      </c>
      <c r="AB174" s="157">
        <v>1</v>
      </c>
      <c r="AC174" s="157">
        <v>0</v>
      </c>
      <c r="AD174" s="157">
        <v>5</v>
      </c>
      <c r="AE174" s="157">
        <v>1</v>
      </c>
      <c r="AF174" s="157">
        <v>1</v>
      </c>
      <c r="AG174" s="157">
        <v>1</v>
      </c>
      <c r="AH174" s="157">
        <v>1</v>
      </c>
      <c r="AI174" s="93">
        <f t="shared" si="23"/>
        <v>27</v>
      </c>
      <c r="AJ174" s="93">
        <f t="shared" si="24"/>
        <v>1</v>
      </c>
      <c r="AK174" s="93">
        <f t="shared" si="25"/>
        <v>184</v>
      </c>
      <c r="AL174" s="89">
        <f t="shared" si="20"/>
        <v>8</v>
      </c>
      <c r="AM174" s="89">
        <f t="shared" si="20"/>
        <v>8</v>
      </c>
      <c r="AN174" s="93">
        <f t="shared" si="26"/>
        <v>1</v>
      </c>
      <c r="AO174" s="93">
        <f t="shared" si="18"/>
        <v>1</v>
      </c>
      <c r="AP174" s="93">
        <f t="shared" si="19"/>
        <v>1</v>
      </c>
      <c r="AQ174" s="119">
        <f t="shared" si="21"/>
        <v>1</v>
      </c>
      <c r="AR174" s="120">
        <f t="shared" si="22"/>
        <v>1</v>
      </c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  <c r="BC174" s="156"/>
      <c r="BD174" s="156"/>
      <c r="BE174" s="156"/>
    </row>
    <row r="175" spans="1:57" ht="15" customHeight="1">
      <c r="A175" s="163" t="s">
        <v>353</v>
      </c>
      <c r="B175" s="161" t="s">
        <v>354</v>
      </c>
      <c r="C175" s="160"/>
      <c r="D175" s="159"/>
      <c r="E175" s="158" t="s">
        <v>18</v>
      </c>
      <c r="F175" s="157">
        <v>0</v>
      </c>
      <c r="G175" s="157">
        <v>1</v>
      </c>
      <c r="H175" s="157">
        <v>1</v>
      </c>
      <c r="I175" s="157">
        <v>1</v>
      </c>
      <c r="J175" s="157">
        <v>1</v>
      </c>
      <c r="K175" s="157">
        <v>1</v>
      </c>
      <c r="L175" s="157">
        <v>1</v>
      </c>
      <c r="M175" s="157">
        <v>1</v>
      </c>
      <c r="N175" s="157">
        <v>1</v>
      </c>
      <c r="O175" s="176">
        <v>1</v>
      </c>
      <c r="P175" s="176">
        <v>1</v>
      </c>
      <c r="Q175" s="157">
        <v>1</v>
      </c>
      <c r="R175" s="157">
        <v>8</v>
      </c>
      <c r="S175" s="157">
        <v>8</v>
      </c>
      <c r="T175" s="157">
        <v>10</v>
      </c>
      <c r="U175" s="157">
        <v>1</v>
      </c>
      <c r="V175" s="157">
        <v>1</v>
      </c>
      <c r="W175" s="157">
        <v>1</v>
      </c>
      <c r="X175" s="157">
        <v>1</v>
      </c>
      <c r="Y175" s="157">
        <v>1</v>
      </c>
      <c r="Z175" s="157">
        <v>1</v>
      </c>
      <c r="AA175" s="157">
        <v>184</v>
      </c>
      <c r="AB175" s="157">
        <v>1</v>
      </c>
      <c r="AC175" s="157">
        <v>0</v>
      </c>
      <c r="AD175" s="157">
        <v>3</v>
      </c>
      <c r="AE175" s="157">
        <v>1</v>
      </c>
      <c r="AF175" s="157">
        <v>1</v>
      </c>
      <c r="AG175" s="157">
        <v>1</v>
      </c>
      <c r="AH175" s="157">
        <v>1</v>
      </c>
      <c r="AI175" s="93">
        <f t="shared" si="23"/>
        <v>27</v>
      </c>
      <c r="AJ175" s="93">
        <f t="shared" si="24"/>
        <v>1</v>
      </c>
      <c r="AK175" s="93">
        <f t="shared" si="25"/>
        <v>184</v>
      </c>
      <c r="AL175" s="89">
        <f t="shared" si="20"/>
        <v>8</v>
      </c>
      <c r="AM175" s="89">
        <f t="shared" si="20"/>
        <v>8</v>
      </c>
      <c r="AN175" s="93">
        <f t="shared" si="26"/>
        <v>1</v>
      </c>
      <c r="AO175" s="93">
        <f t="shared" si="18"/>
        <v>1</v>
      </c>
      <c r="AP175" s="93">
        <f t="shared" si="19"/>
        <v>1</v>
      </c>
      <c r="AQ175" s="119">
        <f t="shared" si="21"/>
        <v>1</v>
      </c>
      <c r="AR175" s="120">
        <f t="shared" si="22"/>
        <v>1</v>
      </c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  <c r="BC175" s="156"/>
      <c r="BD175" s="156"/>
      <c r="BE175" s="156"/>
    </row>
    <row r="176" spans="1:57" ht="15" customHeight="1">
      <c r="A176" s="163" t="s">
        <v>355</v>
      </c>
      <c r="B176" s="161" t="s">
        <v>356</v>
      </c>
      <c r="C176" s="160"/>
      <c r="D176" s="159"/>
      <c r="E176" s="158" t="s">
        <v>18</v>
      </c>
      <c r="F176" s="157">
        <v>0</v>
      </c>
      <c r="G176" s="157">
        <v>1</v>
      </c>
      <c r="H176" s="157">
        <v>1</v>
      </c>
      <c r="I176" s="157">
        <v>4</v>
      </c>
      <c r="J176" s="157">
        <v>4</v>
      </c>
      <c r="K176" s="157">
        <v>1</v>
      </c>
      <c r="L176" s="157">
        <v>1</v>
      </c>
      <c r="M176" s="157">
        <v>1</v>
      </c>
      <c r="N176" s="157">
        <v>1</v>
      </c>
      <c r="O176" s="176">
        <v>1</v>
      </c>
      <c r="P176" s="176">
        <v>1</v>
      </c>
      <c r="Q176" s="157">
        <v>1</v>
      </c>
      <c r="R176" s="157">
        <v>8</v>
      </c>
      <c r="S176" s="157">
        <v>8</v>
      </c>
      <c r="T176" s="157">
        <v>14</v>
      </c>
      <c r="U176" s="157">
        <v>1</v>
      </c>
      <c r="V176" s="157">
        <v>1</v>
      </c>
      <c r="W176" s="157">
        <v>1</v>
      </c>
      <c r="X176" s="157">
        <v>1</v>
      </c>
      <c r="Y176" s="157">
        <v>1</v>
      </c>
      <c r="Z176" s="157">
        <v>1</v>
      </c>
      <c r="AA176" s="157">
        <v>185</v>
      </c>
      <c r="AB176" s="157">
        <v>1</v>
      </c>
      <c r="AC176" s="157">
        <v>0</v>
      </c>
      <c r="AD176" s="157">
        <v>5</v>
      </c>
      <c r="AE176" s="157">
        <v>1</v>
      </c>
      <c r="AF176" s="157">
        <v>1</v>
      </c>
      <c r="AG176" s="157">
        <v>1</v>
      </c>
      <c r="AH176" s="157">
        <v>1</v>
      </c>
      <c r="AI176" s="93">
        <f t="shared" si="23"/>
        <v>27</v>
      </c>
      <c r="AJ176" s="93">
        <f t="shared" si="24"/>
        <v>1</v>
      </c>
      <c r="AK176" s="93">
        <f t="shared" si="25"/>
        <v>185</v>
      </c>
      <c r="AL176" s="89">
        <f t="shared" si="20"/>
        <v>8</v>
      </c>
      <c r="AM176" s="89">
        <f t="shared" si="20"/>
        <v>8</v>
      </c>
      <c r="AN176" s="93">
        <f t="shared" si="26"/>
        <v>1</v>
      </c>
      <c r="AO176" s="93">
        <f t="shared" si="18"/>
        <v>1</v>
      </c>
      <c r="AP176" s="93">
        <f t="shared" si="19"/>
        <v>1</v>
      </c>
      <c r="AQ176" s="119">
        <f t="shared" si="21"/>
        <v>1</v>
      </c>
      <c r="AR176" s="120">
        <f t="shared" si="22"/>
        <v>1</v>
      </c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6"/>
      <c r="BC176" s="156"/>
      <c r="BD176" s="156"/>
      <c r="BE176" s="156"/>
    </row>
    <row r="177" spans="1:57" ht="15" customHeight="1">
      <c r="A177" s="163" t="s">
        <v>357</v>
      </c>
      <c r="B177" s="161" t="s">
        <v>358</v>
      </c>
      <c r="C177" s="160"/>
      <c r="D177" s="159"/>
      <c r="E177" s="158" t="s">
        <v>18</v>
      </c>
      <c r="F177" s="157">
        <v>0</v>
      </c>
      <c r="G177" s="157">
        <v>1</v>
      </c>
      <c r="H177" s="157">
        <v>1</v>
      </c>
      <c r="I177" s="157">
        <v>2</v>
      </c>
      <c r="J177" s="157">
        <v>1</v>
      </c>
      <c r="K177" s="157">
        <v>1</v>
      </c>
      <c r="L177" s="157">
        <v>1</v>
      </c>
      <c r="M177" s="157">
        <v>1</v>
      </c>
      <c r="N177" s="157">
        <v>1</v>
      </c>
      <c r="O177" s="176">
        <v>1</v>
      </c>
      <c r="P177" s="176">
        <v>1</v>
      </c>
      <c r="Q177" s="157">
        <v>1</v>
      </c>
      <c r="R177" s="157">
        <v>8</v>
      </c>
      <c r="S177" s="157">
        <v>8</v>
      </c>
      <c r="T177" s="157">
        <v>11</v>
      </c>
      <c r="U177" s="157">
        <v>1</v>
      </c>
      <c r="V177" s="157">
        <v>1</v>
      </c>
      <c r="W177" s="157">
        <v>1</v>
      </c>
      <c r="X177" s="157">
        <v>1</v>
      </c>
      <c r="Y177" s="157">
        <v>1</v>
      </c>
      <c r="Z177" s="157">
        <v>1</v>
      </c>
      <c r="AA177" s="157">
        <v>184</v>
      </c>
      <c r="AB177" s="157">
        <v>1</v>
      </c>
      <c r="AC177" s="157">
        <v>0</v>
      </c>
      <c r="AD177" s="157">
        <v>4</v>
      </c>
      <c r="AE177" s="157">
        <v>1</v>
      </c>
      <c r="AF177" s="157">
        <v>1</v>
      </c>
      <c r="AG177" s="157">
        <v>1</v>
      </c>
      <c r="AH177" s="157">
        <v>1</v>
      </c>
      <c r="AI177" s="93">
        <f t="shared" si="23"/>
        <v>27</v>
      </c>
      <c r="AJ177" s="93">
        <f t="shared" si="24"/>
        <v>1</v>
      </c>
      <c r="AK177" s="93">
        <f t="shared" si="25"/>
        <v>184</v>
      </c>
      <c r="AL177" s="89">
        <f t="shared" si="20"/>
        <v>8</v>
      </c>
      <c r="AM177" s="89">
        <f t="shared" si="20"/>
        <v>8</v>
      </c>
      <c r="AN177" s="93">
        <f t="shared" si="26"/>
        <v>1</v>
      </c>
      <c r="AO177" s="93">
        <f t="shared" si="18"/>
        <v>1</v>
      </c>
      <c r="AP177" s="93">
        <f t="shared" si="19"/>
        <v>1</v>
      </c>
      <c r="AQ177" s="119">
        <f t="shared" si="21"/>
        <v>1</v>
      </c>
      <c r="AR177" s="120">
        <f t="shared" si="22"/>
        <v>1</v>
      </c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6"/>
      <c r="BC177" s="156"/>
      <c r="BD177" s="156"/>
      <c r="BE177" s="156"/>
    </row>
    <row r="178" spans="1:57" ht="15" customHeight="1">
      <c r="A178" s="163" t="s">
        <v>359</v>
      </c>
      <c r="B178" s="161" t="s">
        <v>360</v>
      </c>
      <c r="C178" s="160"/>
      <c r="D178" s="159"/>
      <c r="E178" s="158" t="s">
        <v>18</v>
      </c>
      <c r="F178" s="157">
        <v>0</v>
      </c>
      <c r="G178" s="157">
        <v>1</v>
      </c>
      <c r="H178" s="157">
        <v>1</v>
      </c>
      <c r="I178" s="157">
        <v>2</v>
      </c>
      <c r="J178" s="157">
        <v>3</v>
      </c>
      <c r="K178" s="157">
        <v>1</v>
      </c>
      <c r="L178" s="157">
        <v>1</v>
      </c>
      <c r="M178" s="157">
        <v>1</v>
      </c>
      <c r="N178" s="157">
        <v>1</v>
      </c>
      <c r="O178" s="176">
        <v>1</v>
      </c>
      <c r="P178" s="176">
        <v>1</v>
      </c>
      <c r="Q178" s="157">
        <v>1</v>
      </c>
      <c r="R178" s="157">
        <v>8</v>
      </c>
      <c r="S178" s="157">
        <v>8</v>
      </c>
      <c r="T178" s="157">
        <v>11</v>
      </c>
      <c r="U178" s="157">
        <v>1</v>
      </c>
      <c r="V178" s="157">
        <v>1</v>
      </c>
      <c r="W178" s="157">
        <v>1</v>
      </c>
      <c r="X178" s="157">
        <v>1</v>
      </c>
      <c r="Y178" s="157">
        <v>2</v>
      </c>
      <c r="Z178" s="157">
        <v>1</v>
      </c>
      <c r="AA178" s="157">
        <v>184</v>
      </c>
      <c r="AB178" s="157">
        <v>1</v>
      </c>
      <c r="AC178" s="157">
        <v>0</v>
      </c>
      <c r="AD178" s="157">
        <v>4</v>
      </c>
      <c r="AE178" s="157">
        <v>1</v>
      </c>
      <c r="AF178" s="157">
        <v>1</v>
      </c>
      <c r="AG178" s="157">
        <v>1</v>
      </c>
      <c r="AH178" s="157">
        <v>1</v>
      </c>
      <c r="AI178" s="93">
        <f t="shared" si="23"/>
        <v>27</v>
      </c>
      <c r="AJ178" s="93">
        <f t="shared" si="24"/>
        <v>1</v>
      </c>
      <c r="AK178" s="93">
        <f t="shared" si="25"/>
        <v>184</v>
      </c>
      <c r="AL178" s="89">
        <f t="shared" si="20"/>
        <v>8</v>
      </c>
      <c r="AM178" s="89">
        <f t="shared" si="20"/>
        <v>8</v>
      </c>
      <c r="AN178" s="93">
        <f t="shared" si="26"/>
        <v>1</v>
      </c>
      <c r="AO178" s="93">
        <f t="shared" si="18"/>
        <v>1</v>
      </c>
      <c r="AP178" s="93">
        <f t="shared" si="19"/>
        <v>1</v>
      </c>
      <c r="AQ178" s="119">
        <f t="shared" si="21"/>
        <v>1</v>
      </c>
      <c r="AR178" s="120">
        <f t="shared" si="22"/>
        <v>1</v>
      </c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  <c r="BC178" s="156"/>
      <c r="BD178" s="156"/>
      <c r="BE178" s="156"/>
    </row>
    <row r="179" spans="1:57" s="171" customFormat="1" ht="15" customHeight="1">
      <c r="A179" s="167" t="s">
        <v>361</v>
      </c>
      <c r="B179" s="168" t="s">
        <v>362</v>
      </c>
      <c r="C179" s="160"/>
      <c r="D179" s="159"/>
      <c r="E179" s="158" t="s">
        <v>18</v>
      </c>
      <c r="F179" s="169">
        <v>0</v>
      </c>
      <c r="G179" s="169">
        <v>2</v>
      </c>
      <c r="H179" s="169">
        <v>1</v>
      </c>
      <c r="I179" s="169">
        <v>13</v>
      </c>
      <c r="J179" s="169">
        <v>43</v>
      </c>
      <c r="K179" s="169">
        <v>1</v>
      </c>
      <c r="L179" s="169">
        <v>1</v>
      </c>
      <c r="M179" s="169">
        <v>1</v>
      </c>
      <c r="N179" s="169">
        <v>1</v>
      </c>
      <c r="O179" s="177">
        <v>1</v>
      </c>
      <c r="P179" s="177">
        <v>1</v>
      </c>
      <c r="Q179" s="169">
        <v>1</v>
      </c>
      <c r="R179" s="169">
        <v>8</v>
      </c>
      <c r="S179" s="169">
        <v>8</v>
      </c>
      <c r="T179" s="169">
        <v>11</v>
      </c>
      <c r="U179" s="169">
        <v>1</v>
      </c>
      <c r="V179" s="169">
        <v>1</v>
      </c>
      <c r="W179" s="169">
        <v>2</v>
      </c>
      <c r="X179" s="169">
        <v>0</v>
      </c>
      <c r="Y179" s="169">
        <v>1</v>
      </c>
      <c r="Z179" s="169">
        <v>1</v>
      </c>
      <c r="AA179" s="169">
        <v>183</v>
      </c>
      <c r="AB179" s="169">
        <v>1</v>
      </c>
      <c r="AC179" s="169">
        <v>0</v>
      </c>
      <c r="AD179" s="169">
        <v>10</v>
      </c>
      <c r="AE179" s="169">
        <v>3</v>
      </c>
      <c r="AF179" s="169">
        <v>1</v>
      </c>
      <c r="AG179" s="169">
        <v>1</v>
      </c>
      <c r="AH179" s="169">
        <v>1</v>
      </c>
      <c r="AI179" s="89">
        <f t="shared" si="23"/>
        <v>26</v>
      </c>
      <c r="AJ179" s="89">
        <f t="shared" si="24"/>
        <v>2</v>
      </c>
      <c r="AK179" s="89">
        <f t="shared" si="25"/>
        <v>183</v>
      </c>
      <c r="AL179" s="89">
        <f t="shared" si="20"/>
        <v>8</v>
      </c>
      <c r="AM179" s="89">
        <f t="shared" si="20"/>
        <v>8</v>
      </c>
      <c r="AN179" s="89">
        <f t="shared" si="26"/>
        <v>1</v>
      </c>
      <c r="AO179" s="89">
        <f t="shared" si="18"/>
        <v>1</v>
      </c>
      <c r="AP179" s="89">
        <f t="shared" si="19"/>
        <v>1</v>
      </c>
      <c r="AQ179" s="118">
        <f t="shared" si="21"/>
        <v>1.3</v>
      </c>
      <c r="AR179" s="94">
        <f t="shared" si="22"/>
        <v>2</v>
      </c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</row>
    <row r="180" spans="1:57" ht="15" customHeight="1">
      <c r="A180" s="163" t="s">
        <v>363</v>
      </c>
      <c r="B180" s="161" t="s">
        <v>364</v>
      </c>
      <c r="C180" s="160" t="s">
        <v>361</v>
      </c>
      <c r="D180" s="159" t="s">
        <v>362</v>
      </c>
      <c r="E180" s="158" t="s">
        <v>18</v>
      </c>
      <c r="F180" s="157">
        <v>0</v>
      </c>
      <c r="G180" s="157">
        <v>1</v>
      </c>
      <c r="H180" s="157">
        <v>1</v>
      </c>
      <c r="I180" s="157">
        <v>6</v>
      </c>
      <c r="J180" s="157">
        <v>5</v>
      </c>
      <c r="K180" s="157">
        <v>1</v>
      </c>
      <c r="L180" s="157">
        <v>1</v>
      </c>
      <c r="M180" s="157">
        <v>1</v>
      </c>
      <c r="N180" s="157">
        <v>1</v>
      </c>
      <c r="O180" s="176">
        <v>1</v>
      </c>
      <c r="P180" s="176">
        <v>1</v>
      </c>
      <c r="Q180" s="157">
        <v>1</v>
      </c>
      <c r="R180" s="157">
        <v>8</v>
      </c>
      <c r="S180" s="157">
        <v>8</v>
      </c>
      <c r="T180" s="157">
        <v>10</v>
      </c>
      <c r="U180" s="157">
        <v>1</v>
      </c>
      <c r="V180" s="157">
        <v>1</v>
      </c>
      <c r="W180" s="157">
        <v>1</v>
      </c>
      <c r="X180" s="157">
        <v>1</v>
      </c>
      <c r="Y180" s="157">
        <v>1</v>
      </c>
      <c r="Z180" s="157">
        <v>1</v>
      </c>
      <c r="AA180" s="157">
        <v>183</v>
      </c>
      <c r="AB180" s="157">
        <v>1</v>
      </c>
      <c r="AC180" s="157">
        <v>0</v>
      </c>
      <c r="AD180" s="157">
        <v>9</v>
      </c>
      <c r="AE180" s="157">
        <v>1</v>
      </c>
      <c r="AF180" s="157">
        <v>1</v>
      </c>
      <c r="AG180" s="157">
        <v>1</v>
      </c>
      <c r="AH180" s="157">
        <v>1</v>
      </c>
      <c r="AI180" s="93">
        <f t="shared" si="23"/>
        <v>27</v>
      </c>
      <c r="AJ180" s="93">
        <f t="shared" si="24"/>
        <v>1</v>
      </c>
      <c r="AK180" s="93">
        <f t="shared" si="25"/>
        <v>183</v>
      </c>
      <c r="AL180" s="89">
        <f t="shared" si="20"/>
        <v>8</v>
      </c>
      <c r="AM180" s="89">
        <f t="shared" si="20"/>
        <v>8</v>
      </c>
      <c r="AN180" s="93">
        <f t="shared" si="26"/>
        <v>1</v>
      </c>
      <c r="AO180" s="93">
        <f t="shared" si="18"/>
        <v>1</v>
      </c>
      <c r="AP180" s="93">
        <f t="shared" si="19"/>
        <v>1</v>
      </c>
      <c r="AQ180" s="119">
        <f t="shared" si="21"/>
        <v>1</v>
      </c>
      <c r="AR180" s="120">
        <f t="shared" si="22"/>
        <v>1</v>
      </c>
      <c r="AS180" s="156"/>
      <c r="AT180" s="156"/>
      <c r="AU180" s="156"/>
      <c r="AV180" s="156"/>
      <c r="AW180" s="156"/>
      <c r="AX180" s="156"/>
      <c r="AY180" s="156"/>
      <c r="AZ180" s="156"/>
      <c r="BA180" s="156"/>
      <c r="BB180" s="156"/>
      <c r="BC180" s="156"/>
      <c r="BD180" s="156"/>
      <c r="BE180" s="156"/>
    </row>
    <row r="181" spans="1:57" ht="15" customHeight="1">
      <c r="A181" s="163" t="s">
        <v>365</v>
      </c>
      <c r="B181" s="161" t="s">
        <v>366</v>
      </c>
      <c r="C181" s="160" t="s">
        <v>361</v>
      </c>
      <c r="D181" s="159" t="s">
        <v>362</v>
      </c>
      <c r="E181" s="158" t="s">
        <v>18</v>
      </c>
      <c r="F181" s="157">
        <v>0</v>
      </c>
      <c r="G181" s="157">
        <v>1</v>
      </c>
      <c r="H181" s="157">
        <v>1</v>
      </c>
      <c r="I181" s="157">
        <v>1</v>
      </c>
      <c r="J181" s="157">
        <v>3</v>
      </c>
      <c r="K181" s="157">
        <v>1</v>
      </c>
      <c r="L181" s="157">
        <v>1</v>
      </c>
      <c r="M181" s="157">
        <v>1</v>
      </c>
      <c r="N181" s="157">
        <v>1</v>
      </c>
      <c r="O181" s="176">
        <v>1</v>
      </c>
      <c r="P181" s="176">
        <v>1</v>
      </c>
      <c r="Q181" s="157">
        <v>1</v>
      </c>
      <c r="R181" s="157">
        <v>8</v>
      </c>
      <c r="S181" s="157">
        <v>8</v>
      </c>
      <c r="T181" s="157">
        <v>9</v>
      </c>
      <c r="U181" s="157">
        <v>1</v>
      </c>
      <c r="V181" s="157">
        <v>1</v>
      </c>
      <c r="W181" s="157">
        <v>1</v>
      </c>
      <c r="X181" s="157">
        <v>1</v>
      </c>
      <c r="Y181" s="157">
        <v>1</v>
      </c>
      <c r="Z181" s="157">
        <v>1</v>
      </c>
      <c r="AA181" s="157">
        <v>166</v>
      </c>
      <c r="AB181" s="157">
        <v>1</v>
      </c>
      <c r="AC181" s="157">
        <v>0</v>
      </c>
      <c r="AD181" s="157">
        <v>1</v>
      </c>
      <c r="AE181" s="157">
        <v>1</v>
      </c>
      <c r="AF181" s="157">
        <v>1</v>
      </c>
      <c r="AG181" s="157">
        <v>1</v>
      </c>
      <c r="AH181" s="157">
        <v>1</v>
      </c>
      <c r="AI181" s="93">
        <f t="shared" si="23"/>
        <v>27</v>
      </c>
      <c r="AJ181" s="93">
        <f t="shared" si="24"/>
        <v>1</v>
      </c>
      <c r="AK181" s="93">
        <f t="shared" si="25"/>
        <v>166</v>
      </c>
      <c r="AL181" s="89">
        <f t="shared" si="20"/>
        <v>8</v>
      </c>
      <c r="AM181" s="89">
        <f t="shared" si="20"/>
        <v>8</v>
      </c>
      <c r="AN181" s="93">
        <f t="shared" si="26"/>
        <v>3</v>
      </c>
      <c r="AO181" s="93">
        <f t="shared" si="18"/>
        <v>1</v>
      </c>
      <c r="AP181" s="93">
        <f t="shared" si="19"/>
        <v>1</v>
      </c>
      <c r="AQ181" s="119">
        <f t="shared" si="21"/>
        <v>1.5</v>
      </c>
      <c r="AR181" s="120">
        <f t="shared" si="22"/>
        <v>3</v>
      </c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  <c r="BC181" s="156"/>
      <c r="BD181" s="156"/>
      <c r="BE181" s="156"/>
    </row>
    <row r="182" spans="1:57" ht="15" customHeight="1">
      <c r="A182" s="163" t="s">
        <v>367</v>
      </c>
      <c r="B182" s="161" t="s">
        <v>368</v>
      </c>
      <c r="C182" s="160" t="s">
        <v>361</v>
      </c>
      <c r="D182" s="159" t="s">
        <v>362</v>
      </c>
      <c r="E182" s="158" t="s">
        <v>18</v>
      </c>
      <c r="F182" s="157">
        <v>0</v>
      </c>
      <c r="G182" s="157">
        <v>1</v>
      </c>
      <c r="H182" s="157">
        <v>1</v>
      </c>
      <c r="I182" s="157">
        <v>3</v>
      </c>
      <c r="J182" s="157">
        <v>7</v>
      </c>
      <c r="K182" s="157">
        <v>1</v>
      </c>
      <c r="L182" s="157">
        <v>1</v>
      </c>
      <c r="M182" s="157">
        <v>1</v>
      </c>
      <c r="N182" s="157">
        <v>1</v>
      </c>
      <c r="O182" s="176">
        <v>1</v>
      </c>
      <c r="P182" s="176">
        <v>1</v>
      </c>
      <c r="Q182" s="157">
        <v>1</v>
      </c>
      <c r="R182" s="157">
        <v>8</v>
      </c>
      <c r="S182" s="157">
        <v>8</v>
      </c>
      <c r="T182" s="157">
        <v>10</v>
      </c>
      <c r="U182" s="157">
        <v>1</v>
      </c>
      <c r="V182" s="157">
        <v>1</v>
      </c>
      <c r="W182" s="157">
        <v>1</v>
      </c>
      <c r="X182" s="157">
        <v>1</v>
      </c>
      <c r="Y182" s="157">
        <v>1</v>
      </c>
      <c r="Z182" s="157">
        <v>1</v>
      </c>
      <c r="AA182" s="157">
        <v>176</v>
      </c>
      <c r="AB182" s="157">
        <v>1</v>
      </c>
      <c r="AC182" s="157">
        <v>0</v>
      </c>
      <c r="AD182" s="157">
        <v>5</v>
      </c>
      <c r="AE182" s="157">
        <v>1</v>
      </c>
      <c r="AF182" s="157">
        <v>1</v>
      </c>
      <c r="AG182" s="157">
        <v>1</v>
      </c>
      <c r="AH182" s="157">
        <v>1</v>
      </c>
      <c r="AI182" s="93">
        <f t="shared" si="23"/>
        <v>27</v>
      </c>
      <c r="AJ182" s="93">
        <f t="shared" si="24"/>
        <v>1</v>
      </c>
      <c r="AK182" s="93">
        <f t="shared" si="25"/>
        <v>176</v>
      </c>
      <c r="AL182" s="89">
        <f t="shared" si="20"/>
        <v>8</v>
      </c>
      <c r="AM182" s="89">
        <f t="shared" si="20"/>
        <v>8</v>
      </c>
      <c r="AN182" s="93">
        <f t="shared" si="26"/>
        <v>2</v>
      </c>
      <c r="AO182" s="93">
        <f t="shared" si="18"/>
        <v>1</v>
      </c>
      <c r="AP182" s="93">
        <f t="shared" si="19"/>
        <v>1</v>
      </c>
      <c r="AQ182" s="119">
        <f t="shared" si="21"/>
        <v>1.3</v>
      </c>
      <c r="AR182" s="120">
        <f t="shared" si="22"/>
        <v>2</v>
      </c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  <c r="BC182" s="156"/>
      <c r="BD182" s="156"/>
      <c r="BE182" s="156"/>
    </row>
    <row r="183" spans="1:57" ht="15" customHeight="1">
      <c r="A183" s="163" t="s">
        <v>369</v>
      </c>
      <c r="B183" s="161" t="s">
        <v>370</v>
      </c>
      <c r="C183" s="160" t="s">
        <v>361</v>
      </c>
      <c r="D183" s="159" t="s">
        <v>362</v>
      </c>
      <c r="E183" s="158" t="s">
        <v>18</v>
      </c>
      <c r="F183" s="157">
        <v>0</v>
      </c>
      <c r="G183" s="157">
        <v>1</v>
      </c>
      <c r="H183" s="157">
        <v>1</v>
      </c>
      <c r="I183" s="157">
        <v>2</v>
      </c>
      <c r="J183" s="157">
        <v>5</v>
      </c>
      <c r="K183" s="157">
        <v>1</v>
      </c>
      <c r="L183" s="157">
        <v>1</v>
      </c>
      <c r="M183" s="157">
        <v>1</v>
      </c>
      <c r="N183" s="157">
        <v>1</v>
      </c>
      <c r="O183" s="176">
        <v>1</v>
      </c>
      <c r="P183" s="176">
        <v>1</v>
      </c>
      <c r="Q183" s="157">
        <v>1</v>
      </c>
      <c r="R183" s="157">
        <v>8</v>
      </c>
      <c r="S183" s="157">
        <v>8</v>
      </c>
      <c r="T183" s="157">
        <v>10</v>
      </c>
      <c r="U183" s="157">
        <v>1</v>
      </c>
      <c r="V183" s="157">
        <v>1</v>
      </c>
      <c r="W183" s="157">
        <v>1</v>
      </c>
      <c r="X183" s="157">
        <v>1</v>
      </c>
      <c r="Y183" s="157">
        <v>1</v>
      </c>
      <c r="Z183" s="157">
        <v>1</v>
      </c>
      <c r="AA183" s="157">
        <v>180</v>
      </c>
      <c r="AB183" s="157">
        <v>1</v>
      </c>
      <c r="AC183" s="157">
        <v>0</v>
      </c>
      <c r="AD183" s="157">
        <v>3</v>
      </c>
      <c r="AE183" s="157">
        <v>1</v>
      </c>
      <c r="AF183" s="157">
        <v>1</v>
      </c>
      <c r="AG183" s="157">
        <v>1</v>
      </c>
      <c r="AH183" s="157">
        <v>1</v>
      </c>
      <c r="AI183" s="93">
        <f t="shared" si="23"/>
        <v>27</v>
      </c>
      <c r="AJ183" s="93">
        <f t="shared" si="24"/>
        <v>1</v>
      </c>
      <c r="AK183" s="93">
        <f t="shared" si="25"/>
        <v>180</v>
      </c>
      <c r="AL183" s="89">
        <f t="shared" si="20"/>
        <v>8</v>
      </c>
      <c r="AM183" s="89">
        <f t="shared" si="20"/>
        <v>8</v>
      </c>
      <c r="AN183" s="93">
        <f t="shared" si="26"/>
        <v>1</v>
      </c>
      <c r="AO183" s="93">
        <f t="shared" si="18"/>
        <v>1</v>
      </c>
      <c r="AP183" s="93">
        <f t="shared" si="19"/>
        <v>1</v>
      </c>
      <c r="AQ183" s="119">
        <f t="shared" si="21"/>
        <v>1</v>
      </c>
      <c r="AR183" s="120">
        <f t="shared" si="22"/>
        <v>1</v>
      </c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  <c r="BC183" s="156"/>
      <c r="BD183" s="156"/>
      <c r="BE183" s="156"/>
    </row>
    <row r="184" spans="1:57" ht="15" customHeight="1">
      <c r="A184" s="163" t="s">
        <v>371</v>
      </c>
      <c r="B184" s="161" t="s">
        <v>372</v>
      </c>
      <c r="C184" s="160" t="s">
        <v>361</v>
      </c>
      <c r="D184" s="159" t="s">
        <v>362</v>
      </c>
      <c r="E184" s="158" t="s">
        <v>18</v>
      </c>
      <c r="F184" s="157">
        <v>0</v>
      </c>
      <c r="G184" s="157">
        <v>1</v>
      </c>
      <c r="H184" s="157">
        <v>1</v>
      </c>
      <c r="I184" s="157">
        <v>3</v>
      </c>
      <c r="J184" s="157">
        <v>4</v>
      </c>
      <c r="K184" s="157">
        <v>1</v>
      </c>
      <c r="L184" s="157">
        <v>1</v>
      </c>
      <c r="M184" s="157">
        <v>1</v>
      </c>
      <c r="N184" s="157">
        <v>1</v>
      </c>
      <c r="O184" s="176">
        <v>1</v>
      </c>
      <c r="P184" s="176">
        <v>1</v>
      </c>
      <c r="Q184" s="157">
        <v>1</v>
      </c>
      <c r="R184" s="157">
        <v>8</v>
      </c>
      <c r="S184" s="157">
        <v>8</v>
      </c>
      <c r="T184" s="157">
        <v>13</v>
      </c>
      <c r="U184" s="157">
        <v>1</v>
      </c>
      <c r="V184" s="157">
        <v>1</v>
      </c>
      <c r="W184" s="157">
        <v>1</v>
      </c>
      <c r="X184" s="157">
        <v>1</v>
      </c>
      <c r="Y184" s="157">
        <v>1</v>
      </c>
      <c r="Z184" s="157">
        <v>1</v>
      </c>
      <c r="AA184" s="157">
        <v>170</v>
      </c>
      <c r="AB184" s="157">
        <v>1</v>
      </c>
      <c r="AC184" s="157">
        <v>0</v>
      </c>
      <c r="AD184" s="157">
        <v>6</v>
      </c>
      <c r="AE184" s="157">
        <v>1</v>
      </c>
      <c r="AF184" s="157">
        <v>1</v>
      </c>
      <c r="AG184" s="157">
        <v>1</v>
      </c>
      <c r="AH184" s="157">
        <v>1</v>
      </c>
      <c r="AI184" s="93">
        <f t="shared" si="23"/>
        <v>27</v>
      </c>
      <c r="AJ184" s="93">
        <f t="shared" si="24"/>
        <v>1</v>
      </c>
      <c r="AK184" s="93">
        <f t="shared" si="25"/>
        <v>170</v>
      </c>
      <c r="AL184" s="89">
        <f t="shared" si="20"/>
        <v>8</v>
      </c>
      <c r="AM184" s="89">
        <f t="shared" si="20"/>
        <v>8</v>
      </c>
      <c r="AN184" s="93">
        <f t="shared" si="26"/>
        <v>3</v>
      </c>
      <c r="AO184" s="93">
        <f t="shared" si="18"/>
        <v>1</v>
      </c>
      <c r="AP184" s="93">
        <f t="shared" si="19"/>
        <v>1</v>
      </c>
      <c r="AQ184" s="119">
        <f t="shared" si="21"/>
        <v>1.5</v>
      </c>
      <c r="AR184" s="120">
        <f t="shared" si="22"/>
        <v>3</v>
      </c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  <c r="BC184" s="156"/>
      <c r="BD184" s="156"/>
      <c r="BE184" s="156"/>
    </row>
    <row r="185" spans="1:57" ht="15" customHeight="1">
      <c r="A185" s="163" t="s">
        <v>373</v>
      </c>
      <c r="B185" s="161" t="s">
        <v>374</v>
      </c>
      <c r="C185" s="160" t="s">
        <v>361</v>
      </c>
      <c r="D185" s="159" t="s">
        <v>362</v>
      </c>
      <c r="E185" s="158" t="s">
        <v>18</v>
      </c>
      <c r="F185" s="157">
        <v>0</v>
      </c>
      <c r="G185" s="157">
        <v>1</v>
      </c>
      <c r="H185" s="157">
        <v>1</v>
      </c>
      <c r="I185" s="157">
        <v>6</v>
      </c>
      <c r="J185" s="157">
        <v>6</v>
      </c>
      <c r="K185" s="157">
        <v>1</v>
      </c>
      <c r="L185" s="157">
        <v>1</v>
      </c>
      <c r="M185" s="157">
        <v>1</v>
      </c>
      <c r="N185" s="157">
        <v>1</v>
      </c>
      <c r="O185" s="176">
        <v>1</v>
      </c>
      <c r="P185" s="176">
        <v>1</v>
      </c>
      <c r="Q185" s="157">
        <v>1</v>
      </c>
      <c r="R185" s="157">
        <v>8</v>
      </c>
      <c r="S185" s="157">
        <v>8</v>
      </c>
      <c r="T185" s="157">
        <v>9</v>
      </c>
      <c r="U185" s="157">
        <v>1</v>
      </c>
      <c r="V185" s="157">
        <v>1</v>
      </c>
      <c r="W185" s="157">
        <v>1</v>
      </c>
      <c r="X185" s="157">
        <v>1</v>
      </c>
      <c r="Y185" s="157">
        <v>1</v>
      </c>
      <c r="Z185" s="157">
        <v>1</v>
      </c>
      <c r="AA185" s="157">
        <v>182</v>
      </c>
      <c r="AB185" s="157">
        <v>1</v>
      </c>
      <c r="AC185" s="157">
        <v>0</v>
      </c>
      <c r="AD185" s="157">
        <v>4</v>
      </c>
      <c r="AE185" s="157">
        <v>1</v>
      </c>
      <c r="AF185" s="157">
        <v>1</v>
      </c>
      <c r="AG185" s="157">
        <v>1</v>
      </c>
      <c r="AH185" s="157">
        <v>1</v>
      </c>
      <c r="AI185" s="93">
        <f t="shared" si="23"/>
        <v>27</v>
      </c>
      <c r="AJ185" s="93">
        <f t="shared" si="24"/>
        <v>1</v>
      </c>
      <c r="AK185" s="93">
        <f t="shared" si="25"/>
        <v>182</v>
      </c>
      <c r="AL185" s="89">
        <f t="shared" si="20"/>
        <v>8</v>
      </c>
      <c r="AM185" s="89">
        <f t="shared" si="20"/>
        <v>8</v>
      </c>
      <c r="AN185" s="93">
        <f t="shared" si="26"/>
        <v>1</v>
      </c>
      <c r="AO185" s="93">
        <f t="shared" si="18"/>
        <v>1</v>
      </c>
      <c r="AP185" s="93">
        <f t="shared" si="19"/>
        <v>1</v>
      </c>
      <c r="AQ185" s="119">
        <f t="shared" si="21"/>
        <v>1</v>
      </c>
      <c r="AR185" s="120">
        <f t="shared" si="22"/>
        <v>1</v>
      </c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  <c r="BC185" s="156"/>
      <c r="BD185" s="156"/>
      <c r="BE185" s="156"/>
    </row>
    <row r="186" spans="1:57" ht="15" customHeight="1">
      <c r="A186" s="163" t="s">
        <v>375</v>
      </c>
      <c r="B186" s="161" t="s">
        <v>376</v>
      </c>
      <c r="C186" s="160" t="s">
        <v>361</v>
      </c>
      <c r="D186" s="159" t="s">
        <v>362</v>
      </c>
      <c r="E186" s="158" t="s">
        <v>18</v>
      </c>
      <c r="F186" s="157">
        <v>0</v>
      </c>
      <c r="G186" s="157">
        <v>1</v>
      </c>
      <c r="H186" s="157">
        <v>1</v>
      </c>
      <c r="I186" s="157">
        <v>4</v>
      </c>
      <c r="J186" s="157">
        <v>3</v>
      </c>
      <c r="K186" s="157">
        <v>1</v>
      </c>
      <c r="L186" s="157">
        <v>1</v>
      </c>
      <c r="M186" s="157">
        <v>1</v>
      </c>
      <c r="N186" s="157">
        <v>1</v>
      </c>
      <c r="O186" s="176">
        <v>1</v>
      </c>
      <c r="P186" s="176">
        <v>1</v>
      </c>
      <c r="Q186" s="157">
        <v>1</v>
      </c>
      <c r="R186" s="157">
        <v>8</v>
      </c>
      <c r="S186" s="157">
        <v>8</v>
      </c>
      <c r="T186" s="157">
        <v>10</v>
      </c>
      <c r="U186" s="157">
        <v>1</v>
      </c>
      <c r="V186" s="157">
        <v>1</v>
      </c>
      <c r="W186" s="157">
        <v>1</v>
      </c>
      <c r="X186" s="157">
        <v>1</v>
      </c>
      <c r="Y186" s="157">
        <v>1</v>
      </c>
      <c r="Z186" s="157">
        <v>1</v>
      </c>
      <c r="AA186" s="157">
        <v>176</v>
      </c>
      <c r="AB186" s="157">
        <v>1</v>
      </c>
      <c r="AC186" s="157">
        <v>0</v>
      </c>
      <c r="AD186" s="157">
        <v>3</v>
      </c>
      <c r="AE186" s="157">
        <v>1</v>
      </c>
      <c r="AF186" s="157">
        <v>1</v>
      </c>
      <c r="AG186" s="157">
        <v>1</v>
      </c>
      <c r="AH186" s="157">
        <v>1</v>
      </c>
      <c r="AI186" s="93">
        <f t="shared" si="23"/>
        <v>27</v>
      </c>
      <c r="AJ186" s="93">
        <f t="shared" si="24"/>
        <v>1</v>
      </c>
      <c r="AK186" s="93">
        <f t="shared" si="25"/>
        <v>176</v>
      </c>
      <c r="AL186" s="89">
        <f t="shared" si="20"/>
        <v>8</v>
      </c>
      <c r="AM186" s="89">
        <f t="shared" si="20"/>
        <v>8</v>
      </c>
      <c r="AN186" s="93">
        <f t="shared" si="26"/>
        <v>2</v>
      </c>
      <c r="AO186" s="93">
        <f t="shared" si="18"/>
        <v>1</v>
      </c>
      <c r="AP186" s="93">
        <f t="shared" si="19"/>
        <v>1</v>
      </c>
      <c r="AQ186" s="119">
        <f t="shared" si="21"/>
        <v>1.3</v>
      </c>
      <c r="AR186" s="120">
        <f t="shared" si="22"/>
        <v>2</v>
      </c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</row>
    <row r="187" spans="1:57" ht="15" customHeight="1">
      <c r="A187" s="163" t="s">
        <v>377</v>
      </c>
      <c r="B187" s="161" t="s">
        <v>378</v>
      </c>
      <c r="C187" s="160" t="s">
        <v>361</v>
      </c>
      <c r="D187" s="159" t="s">
        <v>362</v>
      </c>
      <c r="E187" s="158" t="s">
        <v>18</v>
      </c>
      <c r="F187" s="157">
        <v>0</v>
      </c>
      <c r="G187" s="157">
        <v>1</v>
      </c>
      <c r="H187" s="157">
        <v>1</v>
      </c>
      <c r="I187" s="157">
        <v>1</v>
      </c>
      <c r="J187" s="157">
        <v>3</v>
      </c>
      <c r="K187" s="157">
        <v>1</v>
      </c>
      <c r="L187" s="157">
        <v>1</v>
      </c>
      <c r="M187" s="157">
        <v>1</v>
      </c>
      <c r="N187" s="157">
        <v>1</v>
      </c>
      <c r="O187" s="176">
        <v>1</v>
      </c>
      <c r="P187" s="176">
        <v>1</v>
      </c>
      <c r="Q187" s="157">
        <v>1</v>
      </c>
      <c r="R187" s="157">
        <v>8</v>
      </c>
      <c r="S187" s="157">
        <v>8</v>
      </c>
      <c r="T187" s="157">
        <v>11</v>
      </c>
      <c r="U187" s="157">
        <v>1</v>
      </c>
      <c r="V187" s="157">
        <v>1</v>
      </c>
      <c r="W187" s="157">
        <v>1</v>
      </c>
      <c r="X187" s="157">
        <v>1</v>
      </c>
      <c r="Y187" s="157">
        <v>1</v>
      </c>
      <c r="Z187" s="157">
        <v>1</v>
      </c>
      <c r="AA187" s="157">
        <v>179</v>
      </c>
      <c r="AB187" s="157">
        <v>1</v>
      </c>
      <c r="AC187" s="157">
        <v>0</v>
      </c>
      <c r="AD187" s="157">
        <v>2</v>
      </c>
      <c r="AE187" s="157">
        <v>1</v>
      </c>
      <c r="AF187" s="157">
        <v>1</v>
      </c>
      <c r="AG187" s="157">
        <v>1</v>
      </c>
      <c r="AH187" s="157">
        <v>1</v>
      </c>
      <c r="AI187" s="93">
        <f t="shared" si="23"/>
        <v>27</v>
      </c>
      <c r="AJ187" s="93">
        <f t="shared" si="24"/>
        <v>1</v>
      </c>
      <c r="AK187" s="93">
        <f t="shared" si="25"/>
        <v>179</v>
      </c>
      <c r="AL187" s="89">
        <f t="shared" si="20"/>
        <v>8</v>
      </c>
      <c r="AM187" s="89">
        <f t="shared" si="20"/>
        <v>8</v>
      </c>
      <c r="AN187" s="93">
        <f t="shared" si="26"/>
        <v>1</v>
      </c>
      <c r="AO187" s="93">
        <f t="shared" si="18"/>
        <v>1</v>
      </c>
      <c r="AP187" s="93">
        <f t="shared" si="19"/>
        <v>1</v>
      </c>
      <c r="AQ187" s="119">
        <f t="shared" si="21"/>
        <v>1</v>
      </c>
      <c r="AR187" s="120">
        <f t="shared" si="22"/>
        <v>1</v>
      </c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  <c r="BC187" s="156"/>
      <c r="BD187" s="156"/>
      <c r="BE187" s="156"/>
    </row>
    <row r="188" spans="1:57" ht="15" customHeight="1">
      <c r="A188" s="163" t="s">
        <v>379</v>
      </c>
      <c r="B188" s="161" t="s">
        <v>380</v>
      </c>
      <c r="C188" s="160" t="s">
        <v>361</v>
      </c>
      <c r="D188" s="159" t="s">
        <v>362</v>
      </c>
      <c r="E188" s="158" t="s">
        <v>18</v>
      </c>
      <c r="F188" s="157">
        <v>0</v>
      </c>
      <c r="G188" s="157">
        <v>1</v>
      </c>
      <c r="H188" s="157">
        <v>1</v>
      </c>
      <c r="I188" s="157">
        <v>5</v>
      </c>
      <c r="J188" s="157">
        <v>6</v>
      </c>
      <c r="K188" s="157">
        <v>1</v>
      </c>
      <c r="L188" s="157">
        <v>1</v>
      </c>
      <c r="M188" s="157">
        <v>1</v>
      </c>
      <c r="N188" s="157">
        <v>1</v>
      </c>
      <c r="O188" s="176">
        <v>1</v>
      </c>
      <c r="P188" s="176">
        <v>1</v>
      </c>
      <c r="Q188" s="157">
        <v>1</v>
      </c>
      <c r="R188" s="157">
        <v>8</v>
      </c>
      <c r="S188" s="157">
        <v>8</v>
      </c>
      <c r="T188" s="157">
        <v>11</v>
      </c>
      <c r="U188" s="157">
        <v>1</v>
      </c>
      <c r="V188" s="157">
        <v>1</v>
      </c>
      <c r="W188" s="157">
        <v>1</v>
      </c>
      <c r="X188" s="157">
        <v>1</v>
      </c>
      <c r="Y188" s="157">
        <v>1</v>
      </c>
      <c r="Z188" s="157">
        <v>1</v>
      </c>
      <c r="AA188" s="157">
        <v>179</v>
      </c>
      <c r="AB188" s="157">
        <v>1</v>
      </c>
      <c r="AC188" s="157">
        <v>0</v>
      </c>
      <c r="AD188" s="157">
        <v>5</v>
      </c>
      <c r="AE188" s="157">
        <v>1</v>
      </c>
      <c r="AF188" s="157">
        <v>1</v>
      </c>
      <c r="AG188" s="157">
        <v>1</v>
      </c>
      <c r="AH188" s="157">
        <v>1</v>
      </c>
      <c r="AI188" s="93">
        <f t="shared" si="23"/>
        <v>27</v>
      </c>
      <c r="AJ188" s="93">
        <f t="shared" si="24"/>
        <v>1</v>
      </c>
      <c r="AK188" s="93">
        <f t="shared" si="25"/>
        <v>179</v>
      </c>
      <c r="AL188" s="89">
        <f t="shared" si="20"/>
        <v>8</v>
      </c>
      <c r="AM188" s="89">
        <f t="shared" si="20"/>
        <v>8</v>
      </c>
      <c r="AN188" s="93">
        <f t="shared" si="26"/>
        <v>1</v>
      </c>
      <c r="AO188" s="93">
        <f t="shared" si="18"/>
        <v>1</v>
      </c>
      <c r="AP188" s="93">
        <f t="shared" si="19"/>
        <v>1</v>
      </c>
      <c r="AQ188" s="119">
        <f t="shared" si="21"/>
        <v>1</v>
      </c>
      <c r="AR188" s="120">
        <f t="shared" si="22"/>
        <v>1</v>
      </c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56"/>
      <c r="BD188" s="156"/>
      <c r="BE188" s="156"/>
    </row>
    <row r="189" spans="1:57" s="171" customFormat="1" ht="15" customHeight="1">
      <c r="A189" s="167" t="s">
        <v>381</v>
      </c>
      <c r="B189" s="168" t="s">
        <v>382</v>
      </c>
      <c r="C189" s="160"/>
      <c r="D189" s="159"/>
      <c r="E189" s="158" t="s">
        <v>18</v>
      </c>
      <c r="F189" s="169">
        <v>0</v>
      </c>
      <c r="G189" s="169">
        <v>2</v>
      </c>
      <c r="H189" s="169">
        <v>1</v>
      </c>
      <c r="I189" s="169">
        <v>18</v>
      </c>
      <c r="J189" s="169">
        <v>23</v>
      </c>
      <c r="K189" s="169">
        <v>4</v>
      </c>
      <c r="L189" s="169">
        <v>1</v>
      </c>
      <c r="M189" s="169">
        <v>1</v>
      </c>
      <c r="N189" s="169">
        <v>1</v>
      </c>
      <c r="O189" s="177">
        <v>1</v>
      </c>
      <c r="P189" s="177">
        <v>2</v>
      </c>
      <c r="Q189" s="169">
        <v>1</v>
      </c>
      <c r="R189" s="169">
        <v>8</v>
      </c>
      <c r="S189" s="169">
        <v>8</v>
      </c>
      <c r="T189" s="169">
        <v>16</v>
      </c>
      <c r="U189" s="169">
        <v>1</v>
      </c>
      <c r="V189" s="169">
        <v>1</v>
      </c>
      <c r="W189" s="169">
        <v>2</v>
      </c>
      <c r="X189" s="169">
        <v>3</v>
      </c>
      <c r="Y189" s="169">
        <v>2</v>
      </c>
      <c r="Z189" s="169">
        <v>1</v>
      </c>
      <c r="AA189" s="169">
        <v>180</v>
      </c>
      <c r="AB189" s="169">
        <v>2</v>
      </c>
      <c r="AC189" s="169">
        <v>0</v>
      </c>
      <c r="AD189" s="169">
        <v>4</v>
      </c>
      <c r="AE189" s="169">
        <v>1</v>
      </c>
      <c r="AF189" s="169">
        <v>1</v>
      </c>
      <c r="AG189" s="169">
        <v>1</v>
      </c>
      <c r="AH189" s="169">
        <v>1</v>
      </c>
      <c r="AI189" s="89">
        <f t="shared" si="23"/>
        <v>27</v>
      </c>
      <c r="AJ189" s="89">
        <f t="shared" si="24"/>
        <v>1</v>
      </c>
      <c r="AK189" s="89">
        <f t="shared" si="25"/>
        <v>180</v>
      </c>
      <c r="AL189" s="89">
        <f t="shared" si="20"/>
        <v>8</v>
      </c>
      <c r="AM189" s="89">
        <f t="shared" si="20"/>
        <v>8</v>
      </c>
      <c r="AN189" s="89">
        <f t="shared" si="26"/>
        <v>1</v>
      </c>
      <c r="AO189" s="89">
        <f t="shared" si="18"/>
        <v>1</v>
      </c>
      <c r="AP189" s="89">
        <f t="shared" si="19"/>
        <v>1</v>
      </c>
      <c r="AQ189" s="118">
        <f t="shared" si="21"/>
        <v>1</v>
      </c>
      <c r="AR189" s="94">
        <f t="shared" si="22"/>
        <v>1</v>
      </c>
      <c r="AS189" s="170"/>
      <c r="AT189" s="170"/>
      <c r="AU189" s="170"/>
      <c r="AV189" s="170"/>
      <c r="AW189" s="170"/>
      <c r="AX189" s="170"/>
      <c r="AY189" s="170"/>
      <c r="AZ189" s="170"/>
      <c r="BA189" s="170"/>
      <c r="BB189" s="170"/>
      <c r="BC189" s="170"/>
      <c r="BD189" s="170"/>
      <c r="BE189" s="170"/>
    </row>
    <row r="190" spans="1:57" ht="15" customHeight="1">
      <c r="A190" s="163" t="s">
        <v>383</v>
      </c>
      <c r="B190" s="161" t="s">
        <v>384</v>
      </c>
      <c r="C190" s="160" t="s">
        <v>381</v>
      </c>
      <c r="D190" s="159" t="s">
        <v>382</v>
      </c>
      <c r="E190" s="158" t="s">
        <v>18</v>
      </c>
      <c r="F190" s="157">
        <v>0</v>
      </c>
      <c r="G190" s="157">
        <v>1</v>
      </c>
      <c r="H190" s="157">
        <v>1</v>
      </c>
      <c r="I190" s="157">
        <v>4</v>
      </c>
      <c r="J190" s="157">
        <v>4</v>
      </c>
      <c r="K190" s="157">
        <v>2</v>
      </c>
      <c r="L190" s="157">
        <v>1</v>
      </c>
      <c r="M190" s="157">
        <v>1</v>
      </c>
      <c r="N190" s="157">
        <v>1</v>
      </c>
      <c r="O190" s="176">
        <v>1</v>
      </c>
      <c r="P190" s="176">
        <v>2</v>
      </c>
      <c r="Q190" s="157">
        <v>1</v>
      </c>
      <c r="R190" s="157">
        <v>8</v>
      </c>
      <c r="S190" s="157">
        <v>8</v>
      </c>
      <c r="T190" s="157">
        <v>9</v>
      </c>
      <c r="U190" s="157">
        <v>1</v>
      </c>
      <c r="V190" s="157">
        <v>1</v>
      </c>
      <c r="W190" s="157">
        <v>1</v>
      </c>
      <c r="X190" s="157">
        <v>1</v>
      </c>
      <c r="Y190" s="157">
        <v>1</v>
      </c>
      <c r="Z190" s="157">
        <v>1</v>
      </c>
      <c r="AA190" s="157">
        <v>179</v>
      </c>
      <c r="AB190" s="157">
        <v>1</v>
      </c>
      <c r="AC190" s="157">
        <v>0</v>
      </c>
      <c r="AD190" s="157">
        <v>1</v>
      </c>
      <c r="AE190" s="157">
        <v>1</v>
      </c>
      <c r="AF190" s="157">
        <v>1</v>
      </c>
      <c r="AG190" s="157">
        <v>1</v>
      </c>
      <c r="AH190" s="157">
        <v>1</v>
      </c>
      <c r="AI190" s="93">
        <f t="shared" si="23"/>
        <v>27</v>
      </c>
      <c r="AJ190" s="93">
        <f t="shared" si="24"/>
        <v>1</v>
      </c>
      <c r="AK190" s="93">
        <f t="shared" si="25"/>
        <v>179</v>
      </c>
      <c r="AL190" s="89">
        <f t="shared" si="20"/>
        <v>8</v>
      </c>
      <c r="AM190" s="89">
        <f t="shared" si="20"/>
        <v>8</v>
      </c>
      <c r="AN190" s="93">
        <f t="shared" si="26"/>
        <v>1</v>
      </c>
      <c r="AO190" s="93">
        <f t="shared" si="18"/>
        <v>1</v>
      </c>
      <c r="AP190" s="93">
        <f t="shared" si="19"/>
        <v>1</v>
      </c>
      <c r="AQ190" s="119">
        <f t="shared" si="21"/>
        <v>1</v>
      </c>
      <c r="AR190" s="120">
        <f t="shared" si="22"/>
        <v>1</v>
      </c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  <c r="BC190" s="156"/>
      <c r="BD190" s="156"/>
      <c r="BE190" s="156"/>
    </row>
    <row r="191" spans="1:57" ht="15" customHeight="1">
      <c r="A191" s="163" t="s">
        <v>385</v>
      </c>
      <c r="B191" s="161" t="s">
        <v>386</v>
      </c>
      <c r="C191" s="160" t="s">
        <v>381</v>
      </c>
      <c r="D191" s="159" t="s">
        <v>382</v>
      </c>
      <c r="E191" s="158" t="s">
        <v>18</v>
      </c>
      <c r="F191" s="157">
        <v>0</v>
      </c>
      <c r="G191" s="157">
        <v>1</v>
      </c>
      <c r="H191" s="157">
        <v>1</v>
      </c>
      <c r="I191" s="157">
        <v>3</v>
      </c>
      <c r="J191" s="157">
        <v>3</v>
      </c>
      <c r="K191" s="157">
        <v>2</v>
      </c>
      <c r="L191" s="157">
        <v>1</v>
      </c>
      <c r="M191" s="157">
        <v>1</v>
      </c>
      <c r="N191" s="157">
        <v>1</v>
      </c>
      <c r="O191" s="176">
        <v>1</v>
      </c>
      <c r="P191" s="176">
        <v>2</v>
      </c>
      <c r="Q191" s="157">
        <v>1</v>
      </c>
      <c r="R191" s="157">
        <v>8</v>
      </c>
      <c r="S191" s="157">
        <v>8</v>
      </c>
      <c r="T191" s="157">
        <v>9</v>
      </c>
      <c r="U191" s="157">
        <v>1</v>
      </c>
      <c r="V191" s="157">
        <v>1</v>
      </c>
      <c r="W191" s="157">
        <v>1</v>
      </c>
      <c r="X191" s="157">
        <v>1</v>
      </c>
      <c r="Y191" s="157">
        <v>1</v>
      </c>
      <c r="Z191" s="157">
        <v>1</v>
      </c>
      <c r="AA191" s="157">
        <v>179</v>
      </c>
      <c r="AB191" s="157">
        <v>1</v>
      </c>
      <c r="AC191" s="157">
        <v>0</v>
      </c>
      <c r="AD191" s="157">
        <v>1</v>
      </c>
      <c r="AE191" s="157">
        <v>1</v>
      </c>
      <c r="AF191" s="157">
        <v>1</v>
      </c>
      <c r="AG191" s="157">
        <v>1</v>
      </c>
      <c r="AH191" s="157">
        <v>1</v>
      </c>
      <c r="AI191" s="93">
        <f t="shared" si="23"/>
        <v>27</v>
      </c>
      <c r="AJ191" s="93">
        <f t="shared" si="24"/>
        <v>1</v>
      </c>
      <c r="AK191" s="93">
        <f t="shared" si="25"/>
        <v>179</v>
      </c>
      <c r="AL191" s="89">
        <f t="shared" si="20"/>
        <v>8</v>
      </c>
      <c r="AM191" s="89">
        <f t="shared" si="20"/>
        <v>8</v>
      </c>
      <c r="AN191" s="93">
        <f t="shared" si="26"/>
        <v>1</v>
      </c>
      <c r="AO191" s="93">
        <f t="shared" si="18"/>
        <v>1</v>
      </c>
      <c r="AP191" s="93">
        <f t="shared" si="19"/>
        <v>1</v>
      </c>
      <c r="AQ191" s="119">
        <f t="shared" si="21"/>
        <v>1</v>
      </c>
      <c r="AR191" s="120">
        <f t="shared" si="22"/>
        <v>1</v>
      </c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  <c r="BC191" s="156"/>
      <c r="BD191" s="156"/>
      <c r="BE191" s="156"/>
    </row>
    <row r="192" spans="1:57" ht="15" customHeight="1">
      <c r="A192" s="163" t="s">
        <v>387</v>
      </c>
      <c r="B192" s="161" t="s">
        <v>388</v>
      </c>
      <c r="C192" s="160" t="s">
        <v>381</v>
      </c>
      <c r="D192" s="159" t="s">
        <v>382</v>
      </c>
      <c r="E192" s="158" t="s">
        <v>18</v>
      </c>
      <c r="F192" s="157">
        <v>0</v>
      </c>
      <c r="G192" s="157">
        <v>1</v>
      </c>
      <c r="H192" s="157">
        <v>1</v>
      </c>
      <c r="I192" s="157">
        <v>1</v>
      </c>
      <c r="J192" s="157">
        <v>4</v>
      </c>
      <c r="K192" s="157">
        <v>3</v>
      </c>
      <c r="L192" s="157">
        <v>1</v>
      </c>
      <c r="M192" s="157">
        <v>1</v>
      </c>
      <c r="N192" s="157">
        <v>1</v>
      </c>
      <c r="O192" s="176">
        <v>1</v>
      </c>
      <c r="P192" s="176">
        <v>2</v>
      </c>
      <c r="Q192" s="157">
        <v>1</v>
      </c>
      <c r="R192" s="157">
        <v>8</v>
      </c>
      <c r="S192" s="157">
        <v>8</v>
      </c>
      <c r="T192" s="157">
        <v>11</v>
      </c>
      <c r="U192" s="157">
        <v>1</v>
      </c>
      <c r="V192" s="157">
        <v>1</v>
      </c>
      <c r="W192" s="157">
        <v>1</v>
      </c>
      <c r="X192" s="157">
        <v>3</v>
      </c>
      <c r="Y192" s="157">
        <v>1</v>
      </c>
      <c r="Z192" s="157">
        <v>1</v>
      </c>
      <c r="AA192" s="157">
        <v>179</v>
      </c>
      <c r="AB192" s="157">
        <v>1</v>
      </c>
      <c r="AC192" s="157">
        <v>0</v>
      </c>
      <c r="AD192" s="157">
        <v>2</v>
      </c>
      <c r="AE192" s="157">
        <v>1</v>
      </c>
      <c r="AF192" s="157">
        <v>1</v>
      </c>
      <c r="AG192" s="157">
        <v>1</v>
      </c>
      <c r="AH192" s="157">
        <v>1</v>
      </c>
      <c r="AI192" s="93">
        <f t="shared" si="23"/>
        <v>27</v>
      </c>
      <c r="AJ192" s="93">
        <f t="shared" si="24"/>
        <v>1</v>
      </c>
      <c r="AK192" s="93">
        <f t="shared" si="25"/>
        <v>179</v>
      </c>
      <c r="AL192" s="89">
        <f t="shared" si="20"/>
        <v>8</v>
      </c>
      <c r="AM192" s="89">
        <f t="shared" si="20"/>
        <v>8</v>
      </c>
      <c r="AN192" s="93">
        <f t="shared" si="26"/>
        <v>1</v>
      </c>
      <c r="AO192" s="93">
        <f t="shared" si="18"/>
        <v>1</v>
      </c>
      <c r="AP192" s="93">
        <f t="shared" si="19"/>
        <v>1</v>
      </c>
      <c r="AQ192" s="119">
        <f t="shared" si="21"/>
        <v>1</v>
      </c>
      <c r="AR192" s="120">
        <f t="shared" si="22"/>
        <v>1</v>
      </c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  <c r="BC192" s="156"/>
      <c r="BD192" s="156"/>
      <c r="BE192" s="156"/>
    </row>
    <row r="193" spans="1:57" ht="15" customHeight="1">
      <c r="A193" s="163" t="s">
        <v>389</v>
      </c>
      <c r="B193" s="161" t="s">
        <v>390</v>
      </c>
      <c r="C193" s="160" t="s">
        <v>381</v>
      </c>
      <c r="D193" s="159" t="s">
        <v>382</v>
      </c>
      <c r="E193" s="158" t="s">
        <v>18</v>
      </c>
      <c r="F193" s="157">
        <v>0</v>
      </c>
      <c r="G193" s="157">
        <v>1</v>
      </c>
      <c r="H193" s="157">
        <v>1</v>
      </c>
      <c r="I193" s="157">
        <v>4</v>
      </c>
      <c r="J193" s="157">
        <v>4</v>
      </c>
      <c r="K193" s="157">
        <v>4</v>
      </c>
      <c r="L193" s="157">
        <v>1</v>
      </c>
      <c r="M193" s="157">
        <v>1</v>
      </c>
      <c r="N193" s="157">
        <v>1</v>
      </c>
      <c r="O193" s="176">
        <v>1</v>
      </c>
      <c r="P193" s="176">
        <v>2</v>
      </c>
      <c r="Q193" s="157">
        <v>1</v>
      </c>
      <c r="R193" s="157">
        <v>8</v>
      </c>
      <c r="S193" s="157">
        <v>8</v>
      </c>
      <c r="T193" s="157">
        <v>9</v>
      </c>
      <c r="U193" s="157">
        <v>1</v>
      </c>
      <c r="V193" s="157">
        <v>1</v>
      </c>
      <c r="W193" s="157">
        <v>1</v>
      </c>
      <c r="X193" s="157">
        <v>1</v>
      </c>
      <c r="Y193" s="157">
        <v>1</v>
      </c>
      <c r="Z193" s="157">
        <v>1</v>
      </c>
      <c r="AA193" s="157">
        <v>179</v>
      </c>
      <c r="AB193" s="157">
        <v>1</v>
      </c>
      <c r="AC193" s="157">
        <v>0</v>
      </c>
      <c r="AD193" s="157">
        <v>3</v>
      </c>
      <c r="AE193" s="157">
        <v>1</v>
      </c>
      <c r="AF193" s="157">
        <v>1</v>
      </c>
      <c r="AG193" s="157">
        <v>1</v>
      </c>
      <c r="AH193" s="157">
        <v>1</v>
      </c>
      <c r="AI193" s="93">
        <f t="shared" si="23"/>
        <v>27</v>
      </c>
      <c r="AJ193" s="93">
        <f t="shared" si="24"/>
        <v>1</v>
      </c>
      <c r="AK193" s="93">
        <f t="shared" si="25"/>
        <v>179</v>
      </c>
      <c r="AL193" s="89">
        <f t="shared" si="20"/>
        <v>8</v>
      </c>
      <c r="AM193" s="89">
        <f t="shared" si="20"/>
        <v>8</v>
      </c>
      <c r="AN193" s="93">
        <f t="shared" si="26"/>
        <v>1</v>
      </c>
      <c r="AO193" s="93">
        <f t="shared" si="18"/>
        <v>1</v>
      </c>
      <c r="AP193" s="93">
        <f t="shared" si="19"/>
        <v>1</v>
      </c>
      <c r="AQ193" s="119">
        <f t="shared" si="21"/>
        <v>1</v>
      </c>
      <c r="AR193" s="120">
        <f t="shared" si="22"/>
        <v>1</v>
      </c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56"/>
      <c r="BC193" s="156"/>
      <c r="BD193" s="156"/>
      <c r="BE193" s="156"/>
    </row>
    <row r="194" spans="1:57" ht="15" customHeight="1">
      <c r="A194" s="163" t="s">
        <v>391</v>
      </c>
      <c r="B194" s="161" t="s">
        <v>392</v>
      </c>
      <c r="C194" s="160" t="s">
        <v>381</v>
      </c>
      <c r="D194" s="159" t="s">
        <v>382</v>
      </c>
      <c r="E194" s="158" t="s">
        <v>18</v>
      </c>
      <c r="F194" s="157">
        <v>0</v>
      </c>
      <c r="G194" s="157">
        <v>1</v>
      </c>
      <c r="H194" s="157">
        <v>1</v>
      </c>
      <c r="I194" s="157">
        <v>4</v>
      </c>
      <c r="J194" s="157">
        <v>5</v>
      </c>
      <c r="K194" s="157">
        <v>2</v>
      </c>
      <c r="L194" s="157">
        <v>1</v>
      </c>
      <c r="M194" s="157">
        <v>1</v>
      </c>
      <c r="N194" s="157">
        <v>1</v>
      </c>
      <c r="O194" s="176">
        <v>1</v>
      </c>
      <c r="P194" s="176">
        <v>2</v>
      </c>
      <c r="Q194" s="157">
        <v>1</v>
      </c>
      <c r="R194" s="157">
        <v>8</v>
      </c>
      <c r="S194" s="157">
        <v>8</v>
      </c>
      <c r="T194" s="157">
        <v>9</v>
      </c>
      <c r="U194" s="157">
        <v>1</v>
      </c>
      <c r="V194" s="157">
        <v>1</v>
      </c>
      <c r="W194" s="157">
        <v>1</v>
      </c>
      <c r="X194" s="157">
        <v>1</v>
      </c>
      <c r="Y194" s="157">
        <v>1</v>
      </c>
      <c r="Z194" s="157">
        <v>1</v>
      </c>
      <c r="AA194" s="157">
        <v>179</v>
      </c>
      <c r="AB194" s="157">
        <v>1</v>
      </c>
      <c r="AC194" s="157">
        <v>0</v>
      </c>
      <c r="AD194" s="157">
        <v>2</v>
      </c>
      <c r="AE194" s="157">
        <v>1</v>
      </c>
      <c r="AF194" s="157">
        <v>1</v>
      </c>
      <c r="AG194" s="157">
        <v>1</v>
      </c>
      <c r="AH194" s="157">
        <v>1</v>
      </c>
      <c r="AI194" s="93">
        <f t="shared" si="23"/>
        <v>27</v>
      </c>
      <c r="AJ194" s="93">
        <f t="shared" si="24"/>
        <v>1</v>
      </c>
      <c r="AK194" s="93">
        <f t="shared" si="25"/>
        <v>179</v>
      </c>
      <c r="AL194" s="89">
        <f t="shared" si="20"/>
        <v>8</v>
      </c>
      <c r="AM194" s="89">
        <f t="shared" si="20"/>
        <v>8</v>
      </c>
      <c r="AN194" s="93">
        <f t="shared" si="26"/>
        <v>1</v>
      </c>
      <c r="AO194" s="93">
        <f t="shared" si="18"/>
        <v>1</v>
      </c>
      <c r="AP194" s="93">
        <f t="shared" si="19"/>
        <v>1</v>
      </c>
      <c r="AQ194" s="119">
        <f t="shared" si="21"/>
        <v>1</v>
      </c>
      <c r="AR194" s="120">
        <f t="shared" si="22"/>
        <v>1</v>
      </c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  <c r="BC194" s="156"/>
      <c r="BD194" s="156"/>
      <c r="BE194" s="156"/>
    </row>
    <row r="195" spans="1:57" ht="15" customHeight="1">
      <c r="A195" s="163" t="s">
        <v>393</v>
      </c>
      <c r="B195" s="161" t="s">
        <v>394</v>
      </c>
      <c r="C195" s="160" t="s">
        <v>381</v>
      </c>
      <c r="D195" s="159" t="s">
        <v>382</v>
      </c>
      <c r="E195" s="158" t="s">
        <v>18</v>
      </c>
      <c r="F195" s="157">
        <v>0</v>
      </c>
      <c r="G195" s="157">
        <v>1</v>
      </c>
      <c r="H195" s="157">
        <v>1</v>
      </c>
      <c r="I195" s="157">
        <v>4</v>
      </c>
      <c r="J195" s="157">
        <v>5</v>
      </c>
      <c r="K195" s="157">
        <v>2</v>
      </c>
      <c r="L195" s="157">
        <v>1</v>
      </c>
      <c r="M195" s="157">
        <v>1</v>
      </c>
      <c r="N195" s="157">
        <v>1</v>
      </c>
      <c r="O195" s="176">
        <v>1</v>
      </c>
      <c r="P195" s="176">
        <v>2</v>
      </c>
      <c r="Q195" s="157">
        <v>1</v>
      </c>
      <c r="R195" s="157">
        <v>8</v>
      </c>
      <c r="S195" s="157">
        <v>8</v>
      </c>
      <c r="T195" s="157">
        <v>10</v>
      </c>
      <c r="U195" s="157">
        <v>1</v>
      </c>
      <c r="V195" s="157">
        <v>1</v>
      </c>
      <c r="W195" s="157">
        <v>1</v>
      </c>
      <c r="X195" s="157">
        <v>1</v>
      </c>
      <c r="Y195" s="157">
        <v>1</v>
      </c>
      <c r="Z195" s="157">
        <v>1</v>
      </c>
      <c r="AA195" s="157">
        <v>179</v>
      </c>
      <c r="AB195" s="157">
        <v>1</v>
      </c>
      <c r="AC195" s="157">
        <v>0</v>
      </c>
      <c r="AD195" s="157">
        <v>1</v>
      </c>
      <c r="AE195" s="157">
        <v>1</v>
      </c>
      <c r="AF195" s="157">
        <v>1</v>
      </c>
      <c r="AG195" s="157">
        <v>1</v>
      </c>
      <c r="AH195" s="157">
        <v>1</v>
      </c>
      <c r="AI195" s="93">
        <f t="shared" si="23"/>
        <v>27</v>
      </c>
      <c r="AJ195" s="93">
        <f t="shared" si="24"/>
        <v>1</v>
      </c>
      <c r="AK195" s="93">
        <f t="shared" si="25"/>
        <v>179</v>
      </c>
      <c r="AL195" s="89">
        <f t="shared" si="20"/>
        <v>8</v>
      </c>
      <c r="AM195" s="89">
        <f t="shared" si="20"/>
        <v>8</v>
      </c>
      <c r="AN195" s="93">
        <f t="shared" si="26"/>
        <v>1</v>
      </c>
      <c r="AO195" s="93">
        <f t="shared" si="18"/>
        <v>1</v>
      </c>
      <c r="AP195" s="93">
        <f t="shared" si="19"/>
        <v>1</v>
      </c>
      <c r="AQ195" s="119">
        <f t="shared" si="21"/>
        <v>1</v>
      </c>
      <c r="AR195" s="120">
        <f t="shared" si="22"/>
        <v>1</v>
      </c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</row>
    <row r="196" spans="1:57" ht="15" customHeight="1">
      <c r="A196" s="163" t="s">
        <v>395</v>
      </c>
      <c r="B196" s="161" t="s">
        <v>396</v>
      </c>
      <c r="C196" s="160" t="s">
        <v>381</v>
      </c>
      <c r="D196" s="159" t="s">
        <v>382</v>
      </c>
      <c r="E196" s="158" t="s">
        <v>18</v>
      </c>
      <c r="F196" s="157">
        <v>0</v>
      </c>
      <c r="G196" s="157">
        <v>1</v>
      </c>
      <c r="H196" s="157">
        <v>1</v>
      </c>
      <c r="I196" s="157">
        <v>2</v>
      </c>
      <c r="J196" s="157">
        <v>2</v>
      </c>
      <c r="K196" s="157">
        <v>2</v>
      </c>
      <c r="L196" s="157">
        <v>1</v>
      </c>
      <c r="M196" s="157">
        <v>1</v>
      </c>
      <c r="N196" s="157">
        <v>1</v>
      </c>
      <c r="O196" s="176">
        <v>1</v>
      </c>
      <c r="P196" s="176">
        <v>2</v>
      </c>
      <c r="Q196" s="157">
        <v>1</v>
      </c>
      <c r="R196" s="157">
        <v>8</v>
      </c>
      <c r="S196" s="157">
        <v>8</v>
      </c>
      <c r="T196" s="157">
        <v>9</v>
      </c>
      <c r="U196" s="157">
        <v>1</v>
      </c>
      <c r="V196" s="157">
        <v>1</v>
      </c>
      <c r="W196" s="157">
        <v>1</v>
      </c>
      <c r="X196" s="157">
        <v>1</v>
      </c>
      <c r="Y196" s="157">
        <v>1</v>
      </c>
      <c r="Z196" s="157">
        <v>1</v>
      </c>
      <c r="AA196" s="157">
        <v>179</v>
      </c>
      <c r="AB196" s="157">
        <v>1</v>
      </c>
      <c r="AC196" s="157">
        <v>0</v>
      </c>
      <c r="AD196" s="157">
        <v>1</v>
      </c>
      <c r="AE196" s="157">
        <v>1</v>
      </c>
      <c r="AF196" s="157">
        <v>1</v>
      </c>
      <c r="AG196" s="157">
        <v>1</v>
      </c>
      <c r="AH196" s="157">
        <v>1</v>
      </c>
      <c r="AI196" s="93">
        <f t="shared" si="23"/>
        <v>27</v>
      </c>
      <c r="AJ196" s="93">
        <f t="shared" si="24"/>
        <v>1</v>
      </c>
      <c r="AK196" s="93">
        <f t="shared" si="25"/>
        <v>179</v>
      </c>
      <c r="AL196" s="89">
        <f t="shared" si="20"/>
        <v>8</v>
      </c>
      <c r="AM196" s="89">
        <f t="shared" si="20"/>
        <v>8</v>
      </c>
      <c r="AN196" s="93">
        <f t="shared" si="26"/>
        <v>1</v>
      </c>
      <c r="AO196" s="93">
        <f t="shared" si="18"/>
        <v>1</v>
      </c>
      <c r="AP196" s="93">
        <f t="shared" si="19"/>
        <v>1</v>
      </c>
      <c r="AQ196" s="119">
        <f t="shared" si="21"/>
        <v>1</v>
      </c>
      <c r="AR196" s="120">
        <f t="shared" si="22"/>
        <v>1</v>
      </c>
      <c r="AS196" s="156"/>
      <c r="AT196" s="156"/>
      <c r="AU196" s="156"/>
      <c r="AV196" s="156"/>
      <c r="AW196" s="156"/>
      <c r="AX196" s="156"/>
      <c r="AY196" s="156"/>
      <c r="AZ196" s="156"/>
      <c r="BA196" s="156"/>
      <c r="BB196" s="156"/>
      <c r="BC196" s="156"/>
      <c r="BD196" s="156"/>
      <c r="BE196" s="156"/>
    </row>
    <row r="197" spans="1:57" ht="15" customHeight="1">
      <c r="A197" s="163" t="s">
        <v>397</v>
      </c>
      <c r="B197" s="161" t="s">
        <v>398</v>
      </c>
      <c r="C197" s="160" t="s">
        <v>381</v>
      </c>
      <c r="D197" s="159" t="s">
        <v>382</v>
      </c>
      <c r="E197" s="158" t="s">
        <v>18</v>
      </c>
      <c r="F197" s="157">
        <v>0</v>
      </c>
      <c r="G197" s="157">
        <v>1</v>
      </c>
      <c r="H197" s="157">
        <v>1</v>
      </c>
      <c r="I197" s="157">
        <v>6</v>
      </c>
      <c r="J197" s="157">
        <v>7</v>
      </c>
      <c r="K197" s="157">
        <v>5</v>
      </c>
      <c r="L197" s="157">
        <v>1</v>
      </c>
      <c r="M197" s="157">
        <v>1</v>
      </c>
      <c r="N197" s="157">
        <v>1</v>
      </c>
      <c r="O197" s="176">
        <v>1</v>
      </c>
      <c r="P197" s="176">
        <v>2</v>
      </c>
      <c r="Q197" s="157">
        <v>1</v>
      </c>
      <c r="R197" s="157">
        <v>8</v>
      </c>
      <c r="S197" s="157">
        <v>8</v>
      </c>
      <c r="T197" s="157">
        <v>11</v>
      </c>
      <c r="U197" s="157">
        <v>1</v>
      </c>
      <c r="V197" s="157">
        <v>1</v>
      </c>
      <c r="W197" s="157">
        <v>1</v>
      </c>
      <c r="X197" s="157">
        <v>2</v>
      </c>
      <c r="Y197" s="157">
        <v>1</v>
      </c>
      <c r="Z197" s="157">
        <v>3</v>
      </c>
      <c r="AA197" s="157">
        <v>180</v>
      </c>
      <c r="AB197" s="157">
        <v>1</v>
      </c>
      <c r="AC197" s="157">
        <v>0</v>
      </c>
      <c r="AD197" s="157">
        <v>1</v>
      </c>
      <c r="AE197" s="157">
        <v>1</v>
      </c>
      <c r="AF197" s="157">
        <v>1</v>
      </c>
      <c r="AG197" s="157">
        <v>1</v>
      </c>
      <c r="AH197" s="157">
        <v>1</v>
      </c>
      <c r="AI197" s="93">
        <f t="shared" si="23"/>
        <v>27</v>
      </c>
      <c r="AJ197" s="93">
        <f t="shared" si="24"/>
        <v>1</v>
      </c>
      <c r="AK197" s="93">
        <f t="shared" si="25"/>
        <v>180</v>
      </c>
      <c r="AL197" s="89">
        <f t="shared" si="20"/>
        <v>8</v>
      </c>
      <c r="AM197" s="89">
        <f t="shared" si="20"/>
        <v>8</v>
      </c>
      <c r="AN197" s="93">
        <f t="shared" si="26"/>
        <v>1</v>
      </c>
      <c r="AO197" s="93">
        <f t="shared" si="18"/>
        <v>1</v>
      </c>
      <c r="AP197" s="93">
        <f t="shared" si="19"/>
        <v>1</v>
      </c>
      <c r="AQ197" s="119">
        <f t="shared" si="21"/>
        <v>1</v>
      </c>
      <c r="AR197" s="120">
        <f t="shared" si="22"/>
        <v>1</v>
      </c>
      <c r="AS197" s="156"/>
      <c r="AT197" s="156"/>
      <c r="AU197" s="156"/>
      <c r="AV197" s="156"/>
      <c r="AW197" s="156"/>
      <c r="AX197" s="156"/>
      <c r="AY197" s="156"/>
      <c r="AZ197" s="156"/>
      <c r="BA197" s="156"/>
      <c r="BB197" s="156"/>
      <c r="BC197" s="156"/>
      <c r="BD197" s="156"/>
      <c r="BE197" s="156"/>
    </row>
    <row r="198" spans="1:57" s="171" customFormat="1" ht="15" customHeight="1">
      <c r="A198" s="167" t="s">
        <v>399</v>
      </c>
      <c r="B198" s="168" t="s">
        <v>400</v>
      </c>
      <c r="C198" s="160"/>
      <c r="D198" s="159"/>
      <c r="E198" s="158" t="s">
        <v>18</v>
      </c>
      <c r="F198" s="169">
        <v>0</v>
      </c>
      <c r="G198" s="169">
        <v>1</v>
      </c>
      <c r="H198" s="169">
        <v>1</v>
      </c>
      <c r="I198" s="169">
        <v>16</v>
      </c>
      <c r="J198" s="169">
        <v>19</v>
      </c>
      <c r="K198" s="169">
        <v>3</v>
      </c>
      <c r="L198" s="169">
        <v>1</v>
      </c>
      <c r="M198" s="169">
        <v>1</v>
      </c>
      <c r="N198" s="169">
        <v>1</v>
      </c>
      <c r="O198" s="177">
        <v>1</v>
      </c>
      <c r="P198" s="177">
        <v>2</v>
      </c>
      <c r="Q198" s="169">
        <v>1</v>
      </c>
      <c r="R198" s="169">
        <v>8</v>
      </c>
      <c r="S198" s="169">
        <v>8</v>
      </c>
      <c r="T198" s="169">
        <v>11</v>
      </c>
      <c r="U198" s="169">
        <v>1</v>
      </c>
      <c r="V198" s="169">
        <v>1</v>
      </c>
      <c r="W198" s="169">
        <v>1</v>
      </c>
      <c r="X198" s="169">
        <v>1</v>
      </c>
      <c r="Y198" s="169">
        <v>1</v>
      </c>
      <c r="Z198" s="169">
        <v>1</v>
      </c>
      <c r="AA198" s="169">
        <v>183</v>
      </c>
      <c r="AB198" s="169">
        <v>2</v>
      </c>
      <c r="AC198" s="169">
        <v>0</v>
      </c>
      <c r="AD198" s="169">
        <v>4</v>
      </c>
      <c r="AE198" s="169">
        <v>1</v>
      </c>
      <c r="AF198" s="169">
        <v>1</v>
      </c>
      <c r="AG198" s="169">
        <v>1</v>
      </c>
      <c r="AH198" s="169">
        <v>1</v>
      </c>
      <c r="AI198" s="89">
        <f t="shared" si="23"/>
        <v>27</v>
      </c>
      <c r="AJ198" s="89">
        <f t="shared" si="24"/>
        <v>1</v>
      </c>
      <c r="AK198" s="89">
        <f t="shared" si="25"/>
        <v>183</v>
      </c>
      <c r="AL198" s="89">
        <f t="shared" si="20"/>
        <v>8</v>
      </c>
      <c r="AM198" s="89">
        <f t="shared" si="20"/>
        <v>8</v>
      </c>
      <c r="AN198" s="89">
        <f t="shared" si="26"/>
        <v>1</v>
      </c>
      <c r="AO198" s="89">
        <f t="shared" ref="AO198:AO261" si="27">IF(AL198=8,1,IF(AL198=7,2,IF(AL198=6,3,)))</f>
        <v>1</v>
      </c>
      <c r="AP198" s="89">
        <f t="shared" ref="AP198:AP261" si="28">IF(AM198=8,1,IF(AM198=7,2,IF(AM198=6,3,IF(AM198=5,4,))))</f>
        <v>1</v>
      </c>
      <c r="AQ198" s="118">
        <f t="shared" si="21"/>
        <v>1</v>
      </c>
      <c r="AR198" s="94">
        <f t="shared" si="22"/>
        <v>1</v>
      </c>
      <c r="AS198" s="170"/>
      <c r="AT198" s="170"/>
      <c r="AU198" s="170"/>
      <c r="AV198" s="170"/>
      <c r="AW198" s="170"/>
      <c r="AX198" s="170"/>
      <c r="AY198" s="170"/>
      <c r="AZ198" s="170"/>
      <c r="BA198" s="170"/>
      <c r="BB198" s="170"/>
      <c r="BC198" s="170"/>
      <c r="BD198" s="170"/>
      <c r="BE198" s="170"/>
    </row>
    <row r="199" spans="1:57" ht="15" customHeight="1">
      <c r="A199" s="163" t="s">
        <v>401</v>
      </c>
      <c r="B199" s="161" t="s">
        <v>402</v>
      </c>
      <c r="C199" s="160" t="s">
        <v>399</v>
      </c>
      <c r="D199" s="159" t="s">
        <v>400</v>
      </c>
      <c r="E199" s="158" t="s">
        <v>18</v>
      </c>
      <c r="F199" s="157">
        <v>0</v>
      </c>
      <c r="G199" s="157">
        <v>1</v>
      </c>
      <c r="H199" s="157">
        <v>1</v>
      </c>
      <c r="I199" s="157">
        <v>3</v>
      </c>
      <c r="J199" s="157">
        <v>4</v>
      </c>
      <c r="K199" s="157">
        <v>1</v>
      </c>
      <c r="L199" s="157">
        <v>1</v>
      </c>
      <c r="M199" s="157">
        <v>1</v>
      </c>
      <c r="N199" s="157">
        <v>1</v>
      </c>
      <c r="O199" s="176">
        <v>1</v>
      </c>
      <c r="P199" s="176">
        <v>2</v>
      </c>
      <c r="Q199" s="157">
        <v>1</v>
      </c>
      <c r="R199" s="157">
        <v>8</v>
      </c>
      <c r="S199" s="157">
        <v>8</v>
      </c>
      <c r="T199" s="157">
        <v>9</v>
      </c>
      <c r="U199" s="157">
        <v>1</v>
      </c>
      <c r="V199" s="157">
        <v>1</v>
      </c>
      <c r="W199" s="157">
        <v>1</v>
      </c>
      <c r="X199" s="157">
        <v>1</v>
      </c>
      <c r="Y199" s="157">
        <v>1</v>
      </c>
      <c r="Z199" s="157">
        <v>1</v>
      </c>
      <c r="AA199" s="157">
        <v>184</v>
      </c>
      <c r="AB199" s="157">
        <v>1</v>
      </c>
      <c r="AC199" s="157">
        <v>0</v>
      </c>
      <c r="AD199" s="157">
        <v>3</v>
      </c>
      <c r="AE199" s="157">
        <v>1</v>
      </c>
      <c r="AF199" s="157">
        <v>1</v>
      </c>
      <c r="AG199" s="157">
        <v>1</v>
      </c>
      <c r="AH199" s="157">
        <v>1</v>
      </c>
      <c r="AI199" s="93">
        <f t="shared" si="23"/>
        <v>27</v>
      </c>
      <c r="AJ199" s="93">
        <f t="shared" si="24"/>
        <v>1</v>
      </c>
      <c r="AK199" s="93">
        <f t="shared" si="25"/>
        <v>184</v>
      </c>
      <c r="AL199" s="89">
        <f t="shared" ref="AL199:AM262" si="29">R199</f>
        <v>8</v>
      </c>
      <c r="AM199" s="89">
        <f t="shared" si="29"/>
        <v>8</v>
      </c>
      <c r="AN199" s="93">
        <f t="shared" si="26"/>
        <v>1</v>
      </c>
      <c r="AO199" s="93">
        <f t="shared" si="27"/>
        <v>1</v>
      </c>
      <c r="AP199" s="93">
        <f t="shared" si="28"/>
        <v>1</v>
      </c>
      <c r="AQ199" s="119">
        <f t="shared" ref="AQ199:AQ262" si="30" xml:space="preserve"> ROUND(AVERAGE(AJ199,AN199:AP199),1)</f>
        <v>1</v>
      </c>
      <c r="AR199" s="120">
        <f t="shared" ref="AR199:AR262" si="31">IF(AQ199=1,1,IF(AQ199=1.3,2,IF(AQ199=1.5,3,IF(AQ199=1.8,4,IF(AQ199=2,5,IF(AQ199=2.3,6,IF(AQ199=2.5,7,)))))))</f>
        <v>1</v>
      </c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6"/>
      <c r="BC199" s="156"/>
      <c r="BD199" s="156"/>
      <c r="BE199" s="156"/>
    </row>
    <row r="200" spans="1:57" ht="15" customHeight="1">
      <c r="A200" s="163" t="s">
        <v>403</v>
      </c>
      <c r="B200" s="161" t="s">
        <v>404</v>
      </c>
      <c r="C200" s="160" t="s">
        <v>399</v>
      </c>
      <c r="D200" s="159" t="s">
        <v>400</v>
      </c>
      <c r="E200" s="158" t="s">
        <v>18</v>
      </c>
      <c r="F200" s="157">
        <v>0</v>
      </c>
      <c r="G200" s="157">
        <v>1</v>
      </c>
      <c r="H200" s="157">
        <v>1</v>
      </c>
      <c r="I200" s="157">
        <v>2</v>
      </c>
      <c r="J200" s="157">
        <v>2</v>
      </c>
      <c r="K200" s="157">
        <v>2</v>
      </c>
      <c r="L200" s="157">
        <v>1</v>
      </c>
      <c r="M200" s="157">
        <v>1</v>
      </c>
      <c r="N200" s="157">
        <v>1</v>
      </c>
      <c r="O200" s="176">
        <v>1</v>
      </c>
      <c r="P200" s="176">
        <v>2</v>
      </c>
      <c r="Q200" s="157">
        <v>1</v>
      </c>
      <c r="R200" s="157">
        <v>8</v>
      </c>
      <c r="S200" s="157">
        <v>8</v>
      </c>
      <c r="T200" s="157">
        <v>8</v>
      </c>
      <c r="U200" s="157">
        <v>1</v>
      </c>
      <c r="V200" s="157">
        <v>1</v>
      </c>
      <c r="W200" s="157">
        <v>1</v>
      </c>
      <c r="X200" s="157">
        <v>1</v>
      </c>
      <c r="Y200" s="157">
        <v>1</v>
      </c>
      <c r="Z200" s="157">
        <v>1</v>
      </c>
      <c r="AA200" s="157">
        <v>184</v>
      </c>
      <c r="AB200" s="157">
        <v>1</v>
      </c>
      <c r="AC200" s="157">
        <v>0</v>
      </c>
      <c r="AD200" s="157">
        <v>3</v>
      </c>
      <c r="AE200" s="157">
        <v>1</v>
      </c>
      <c r="AF200" s="157">
        <v>1</v>
      </c>
      <c r="AG200" s="157">
        <v>1</v>
      </c>
      <c r="AH200" s="157">
        <v>1</v>
      </c>
      <c r="AI200" s="93">
        <f t="shared" ref="AI200:AI263" si="32">COUNTIF(G200:AB200,"&gt;0")+COUNTIF(AD200:AH200,"&gt;0")</f>
        <v>27</v>
      </c>
      <c r="AJ200" s="93">
        <f t="shared" ref="AJ200:AJ263" si="33">IF(AND(AI200=27),1,IF(AND(AI200=26),2,IF(AND(AI200=25),3,IF(AND(AI200=24),4,IF(AND(AI200=23),5)))))</f>
        <v>1</v>
      </c>
      <c r="AK200" s="93">
        <f t="shared" ref="AK200:AK263" si="34">AA200</f>
        <v>184</v>
      </c>
      <c r="AL200" s="89">
        <f t="shared" si="29"/>
        <v>8</v>
      </c>
      <c r="AM200" s="89">
        <f t="shared" si="29"/>
        <v>8</v>
      </c>
      <c r="AN200" s="93">
        <f t="shared" ref="AN200:AN263" si="35">IF(AND(178&lt;=AK200,AK200&lt;=185),1,IF(AND(173&lt;=AK200,AK200&lt;=177),2,IF(AND(166&lt;=AK200,AK200&lt;=172),3,IF(AND(140&lt;=AK200,AK200&lt;=142),4,IF(AND(94&lt;=AK200,AK200&lt;=139),5)))))</f>
        <v>1</v>
      </c>
      <c r="AO200" s="93">
        <f t="shared" si="27"/>
        <v>1</v>
      </c>
      <c r="AP200" s="93">
        <f t="shared" si="28"/>
        <v>1</v>
      </c>
      <c r="AQ200" s="119">
        <f t="shared" si="30"/>
        <v>1</v>
      </c>
      <c r="AR200" s="120">
        <f t="shared" si="31"/>
        <v>1</v>
      </c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  <c r="BC200" s="156"/>
      <c r="BD200" s="156"/>
      <c r="BE200" s="156"/>
    </row>
    <row r="201" spans="1:57" ht="15" customHeight="1">
      <c r="A201" s="163" t="s">
        <v>405</v>
      </c>
      <c r="B201" s="161" t="s">
        <v>406</v>
      </c>
      <c r="C201" s="160" t="s">
        <v>399</v>
      </c>
      <c r="D201" s="159" t="s">
        <v>400</v>
      </c>
      <c r="E201" s="158" t="s">
        <v>18</v>
      </c>
      <c r="F201" s="157">
        <v>0</v>
      </c>
      <c r="G201" s="157">
        <v>1</v>
      </c>
      <c r="H201" s="157">
        <v>1</v>
      </c>
      <c r="I201" s="157">
        <v>2</v>
      </c>
      <c r="J201" s="157">
        <v>1</v>
      </c>
      <c r="K201" s="157">
        <v>1</v>
      </c>
      <c r="L201" s="157">
        <v>1</v>
      </c>
      <c r="M201" s="157">
        <v>1</v>
      </c>
      <c r="N201" s="157">
        <v>1</v>
      </c>
      <c r="O201" s="176">
        <v>1</v>
      </c>
      <c r="P201" s="176">
        <v>2</v>
      </c>
      <c r="Q201" s="157">
        <v>1</v>
      </c>
      <c r="R201" s="157">
        <v>8</v>
      </c>
      <c r="S201" s="157">
        <v>8</v>
      </c>
      <c r="T201" s="157">
        <v>9</v>
      </c>
      <c r="U201" s="157">
        <v>1</v>
      </c>
      <c r="V201" s="157">
        <v>1</v>
      </c>
      <c r="W201" s="157">
        <v>1</v>
      </c>
      <c r="X201" s="157">
        <v>1</v>
      </c>
      <c r="Y201" s="157">
        <v>1</v>
      </c>
      <c r="Z201" s="157">
        <v>1</v>
      </c>
      <c r="AA201" s="157">
        <v>184</v>
      </c>
      <c r="AB201" s="157">
        <v>1</v>
      </c>
      <c r="AC201" s="157">
        <v>0</v>
      </c>
      <c r="AD201" s="157">
        <v>3</v>
      </c>
      <c r="AE201" s="157">
        <v>1</v>
      </c>
      <c r="AF201" s="157">
        <v>1</v>
      </c>
      <c r="AG201" s="157">
        <v>1</v>
      </c>
      <c r="AH201" s="157">
        <v>1</v>
      </c>
      <c r="AI201" s="93">
        <f t="shared" si="32"/>
        <v>27</v>
      </c>
      <c r="AJ201" s="93">
        <f t="shared" si="33"/>
        <v>1</v>
      </c>
      <c r="AK201" s="93">
        <f t="shared" si="34"/>
        <v>184</v>
      </c>
      <c r="AL201" s="89">
        <f t="shared" si="29"/>
        <v>8</v>
      </c>
      <c r="AM201" s="89">
        <f t="shared" si="29"/>
        <v>8</v>
      </c>
      <c r="AN201" s="93">
        <f t="shared" si="35"/>
        <v>1</v>
      </c>
      <c r="AO201" s="93">
        <f t="shared" si="27"/>
        <v>1</v>
      </c>
      <c r="AP201" s="93">
        <f t="shared" si="28"/>
        <v>1</v>
      </c>
      <c r="AQ201" s="119">
        <f t="shared" si="30"/>
        <v>1</v>
      </c>
      <c r="AR201" s="120">
        <f t="shared" si="31"/>
        <v>1</v>
      </c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156"/>
      <c r="BC201" s="156"/>
      <c r="BD201" s="156"/>
      <c r="BE201" s="156"/>
    </row>
    <row r="202" spans="1:57" ht="15" customHeight="1">
      <c r="A202" s="163" t="s">
        <v>407</v>
      </c>
      <c r="B202" s="161" t="s">
        <v>408</v>
      </c>
      <c r="C202" s="160" t="s">
        <v>399</v>
      </c>
      <c r="D202" s="159" t="s">
        <v>400</v>
      </c>
      <c r="E202" s="158" t="s">
        <v>18</v>
      </c>
      <c r="F202" s="157">
        <v>0</v>
      </c>
      <c r="G202" s="157">
        <v>1</v>
      </c>
      <c r="H202" s="157">
        <v>1</v>
      </c>
      <c r="I202" s="157">
        <v>2</v>
      </c>
      <c r="J202" s="157">
        <v>2</v>
      </c>
      <c r="K202" s="157">
        <v>1</v>
      </c>
      <c r="L202" s="157">
        <v>1</v>
      </c>
      <c r="M202" s="157">
        <v>1</v>
      </c>
      <c r="N202" s="157">
        <v>1</v>
      </c>
      <c r="O202" s="176">
        <v>1</v>
      </c>
      <c r="P202" s="176">
        <v>2</v>
      </c>
      <c r="Q202" s="157">
        <v>1</v>
      </c>
      <c r="R202" s="157">
        <v>8</v>
      </c>
      <c r="S202" s="157">
        <v>8</v>
      </c>
      <c r="T202" s="157">
        <v>8</v>
      </c>
      <c r="U202" s="157">
        <v>1</v>
      </c>
      <c r="V202" s="157">
        <v>1</v>
      </c>
      <c r="W202" s="157">
        <v>1</v>
      </c>
      <c r="X202" s="157">
        <v>1</v>
      </c>
      <c r="Y202" s="157">
        <v>1</v>
      </c>
      <c r="Z202" s="157">
        <v>1</v>
      </c>
      <c r="AA202" s="157">
        <v>184</v>
      </c>
      <c r="AB202" s="157">
        <v>1</v>
      </c>
      <c r="AC202" s="157">
        <v>0</v>
      </c>
      <c r="AD202" s="157">
        <v>3</v>
      </c>
      <c r="AE202" s="157">
        <v>1</v>
      </c>
      <c r="AF202" s="157">
        <v>1</v>
      </c>
      <c r="AG202" s="157">
        <v>1</v>
      </c>
      <c r="AH202" s="157">
        <v>1</v>
      </c>
      <c r="AI202" s="93">
        <f t="shared" si="32"/>
        <v>27</v>
      </c>
      <c r="AJ202" s="93">
        <f t="shared" si="33"/>
        <v>1</v>
      </c>
      <c r="AK202" s="93">
        <f t="shared" si="34"/>
        <v>184</v>
      </c>
      <c r="AL202" s="89">
        <f t="shared" si="29"/>
        <v>8</v>
      </c>
      <c r="AM202" s="89">
        <f t="shared" si="29"/>
        <v>8</v>
      </c>
      <c r="AN202" s="93">
        <f t="shared" si="35"/>
        <v>1</v>
      </c>
      <c r="AO202" s="93">
        <f t="shared" si="27"/>
        <v>1</v>
      </c>
      <c r="AP202" s="93">
        <f t="shared" si="28"/>
        <v>1</v>
      </c>
      <c r="AQ202" s="119">
        <f t="shared" si="30"/>
        <v>1</v>
      </c>
      <c r="AR202" s="120">
        <f t="shared" si="31"/>
        <v>1</v>
      </c>
      <c r="AS202" s="156"/>
      <c r="AT202" s="156"/>
      <c r="AU202" s="156"/>
      <c r="AV202" s="156"/>
      <c r="AW202" s="156"/>
      <c r="AX202" s="156"/>
      <c r="AY202" s="156"/>
      <c r="AZ202" s="156"/>
      <c r="BA202" s="156"/>
      <c r="BB202" s="156"/>
      <c r="BC202" s="156"/>
      <c r="BD202" s="156"/>
      <c r="BE202" s="156"/>
    </row>
    <row r="203" spans="1:57" ht="15" customHeight="1">
      <c r="A203" s="163" t="s">
        <v>409</v>
      </c>
      <c r="B203" s="161" t="s">
        <v>410</v>
      </c>
      <c r="C203" s="160" t="s">
        <v>399</v>
      </c>
      <c r="D203" s="159" t="s">
        <v>400</v>
      </c>
      <c r="E203" s="158" t="s">
        <v>18</v>
      </c>
      <c r="F203" s="157">
        <v>0</v>
      </c>
      <c r="G203" s="157">
        <v>1</v>
      </c>
      <c r="H203" s="157">
        <v>1</v>
      </c>
      <c r="I203" s="157">
        <v>1</v>
      </c>
      <c r="J203" s="157">
        <v>4</v>
      </c>
      <c r="K203" s="157">
        <v>3</v>
      </c>
      <c r="L203" s="157">
        <v>1</v>
      </c>
      <c r="M203" s="157">
        <v>1</v>
      </c>
      <c r="N203" s="157">
        <v>1</v>
      </c>
      <c r="O203" s="176">
        <v>1</v>
      </c>
      <c r="P203" s="176">
        <v>2</v>
      </c>
      <c r="Q203" s="157">
        <v>1</v>
      </c>
      <c r="R203" s="157">
        <v>8</v>
      </c>
      <c r="S203" s="157">
        <v>8</v>
      </c>
      <c r="T203" s="157">
        <v>9</v>
      </c>
      <c r="U203" s="157">
        <v>1</v>
      </c>
      <c r="V203" s="157">
        <v>1</v>
      </c>
      <c r="W203" s="157">
        <v>1</v>
      </c>
      <c r="X203" s="157">
        <v>1</v>
      </c>
      <c r="Y203" s="157">
        <v>1</v>
      </c>
      <c r="Z203" s="157">
        <v>1</v>
      </c>
      <c r="AA203" s="157">
        <v>184</v>
      </c>
      <c r="AB203" s="157">
        <v>1</v>
      </c>
      <c r="AC203" s="157">
        <v>0</v>
      </c>
      <c r="AD203" s="157">
        <v>4</v>
      </c>
      <c r="AE203" s="157">
        <v>1</v>
      </c>
      <c r="AF203" s="157">
        <v>1</v>
      </c>
      <c r="AG203" s="157">
        <v>1</v>
      </c>
      <c r="AH203" s="157">
        <v>1</v>
      </c>
      <c r="AI203" s="93">
        <f t="shared" si="32"/>
        <v>27</v>
      </c>
      <c r="AJ203" s="93">
        <f t="shared" si="33"/>
        <v>1</v>
      </c>
      <c r="AK203" s="93">
        <f t="shared" si="34"/>
        <v>184</v>
      </c>
      <c r="AL203" s="89">
        <f t="shared" si="29"/>
        <v>8</v>
      </c>
      <c r="AM203" s="89">
        <f t="shared" si="29"/>
        <v>8</v>
      </c>
      <c r="AN203" s="93">
        <f t="shared" si="35"/>
        <v>1</v>
      </c>
      <c r="AO203" s="93">
        <f t="shared" si="27"/>
        <v>1</v>
      </c>
      <c r="AP203" s="93">
        <f t="shared" si="28"/>
        <v>1</v>
      </c>
      <c r="AQ203" s="119">
        <f t="shared" si="30"/>
        <v>1</v>
      </c>
      <c r="AR203" s="120">
        <f t="shared" si="31"/>
        <v>1</v>
      </c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6"/>
      <c r="BC203" s="156"/>
      <c r="BD203" s="156"/>
      <c r="BE203" s="156"/>
    </row>
    <row r="204" spans="1:57" ht="15" customHeight="1">
      <c r="A204" s="163" t="s">
        <v>411</v>
      </c>
      <c r="B204" s="161" t="s">
        <v>412</v>
      </c>
      <c r="C204" s="160" t="s">
        <v>399</v>
      </c>
      <c r="D204" s="159" t="s">
        <v>400</v>
      </c>
      <c r="E204" s="158" t="s">
        <v>18</v>
      </c>
      <c r="F204" s="157">
        <v>0</v>
      </c>
      <c r="G204" s="157">
        <v>1</v>
      </c>
      <c r="H204" s="157">
        <v>1</v>
      </c>
      <c r="I204" s="157">
        <v>1</v>
      </c>
      <c r="J204" s="157">
        <v>1</v>
      </c>
      <c r="K204" s="157">
        <v>1</v>
      </c>
      <c r="L204" s="157">
        <v>1</v>
      </c>
      <c r="M204" s="157">
        <v>1</v>
      </c>
      <c r="N204" s="157">
        <v>1</v>
      </c>
      <c r="O204" s="176">
        <v>1</v>
      </c>
      <c r="P204" s="176">
        <v>2</v>
      </c>
      <c r="Q204" s="157">
        <v>1</v>
      </c>
      <c r="R204" s="157">
        <v>8</v>
      </c>
      <c r="S204" s="157">
        <v>8</v>
      </c>
      <c r="T204" s="157">
        <v>8</v>
      </c>
      <c r="U204" s="157">
        <v>1</v>
      </c>
      <c r="V204" s="157">
        <v>1</v>
      </c>
      <c r="W204" s="157">
        <v>1</v>
      </c>
      <c r="X204" s="157">
        <v>1</v>
      </c>
      <c r="Y204" s="157">
        <v>1</v>
      </c>
      <c r="Z204" s="157">
        <v>1</v>
      </c>
      <c r="AA204" s="157">
        <v>184</v>
      </c>
      <c r="AB204" s="157">
        <v>1</v>
      </c>
      <c r="AC204" s="157">
        <v>0</v>
      </c>
      <c r="AD204" s="157">
        <v>3</v>
      </c>
      <c r="AE204" s="157">
        <v>1</v>
      </c>
      <c r="AF204" s="157">
        <v>1</v>
      </c>
      <c r="AG204" s="157">
        <v>1</v>
      </c>
      <c r="AH204" s="157">
        <v>1</v>
      </c>
      <c r="AI204" s="93">
        <f t="shared" si="32"/>
        <v>27</v>
      </c>
      <c r="AJ204" s="93">
        <f t="shared" si="33"/>
        <v>1</v>
      </c>
      <c r="AK204" s="93">
        <f t="shared" si="34"/>
        <v>184</v>
      </c>
      <c r="AL204" s="89">
        <f t="shared" si="29"/>
        <v>8</v>
      </c>
      <c r="AM204" s="89">
        <f t="shared" si="29"/>
        <v>8</v>
      </c>
      <c r="AN204" s="93">
        <f t="shared" si="35"/>
        <v>1</v>
      </c>
      <c r="AO204" s="93">
        <f t="shared" si="27"/>
        <v>1</v>
      </c>
      <c r="AP204" s="93">
        <f t="shared" si="28"/>
        <v>1</v>
      </c>
      <c r="AQ204" s="119">
        <f t="shared" si="30"/>
        <v>1</v>
      </c>
      <c r="AR204" s="120">
        <f t="shared" si="31"/>
        <v>1</v>
      </c>
      <c r="AS204" s="156"/>
      <c r="AT204" s="156"/>
      <c r="AU204" s="156"/>
      <c r="AV204" s="156"/>
      <c r="AW204" s="156"/>
      <c r="AX204" s="156"/>
      <c r="AY204" s="156"/>
      <c r="AZ204" s="156"/>
      <c r="BA204" s="156"/>
      <c r="BB204" s="156"/>
      <c r="BC204" s="156"/>
      <c r="BD204" s="156"/>
      <c r="BE204" s="156"/>
    </row>
    <row r="205" spans="1:57" ht="15" customHeight="1">
      <c r="A205" s="163" t="s">
        <v>413</v>
      </c>
      <c r="B205" s="161" t="s">
        <v>414</v>
      </c>
      <c r="C205" s="160" t="s">
        <v>399</v>
      </c>
      <c r="D205" s="159" t="s">
        <v>400</v>
      </c>
      <c r="E205" s="158" t="s">
        <v>18</v>
      </c>
      <c r="F205" s="157">
        <v>0</v>
      </c>
      <c r="G205" s="157">
        <v>1</v>
      </c>
      <c r="H205" s="157">
        <v>1</v>
      </c>
      <c r="I205" s="157">
        <v>1</v>
      </c>
      <c r="J205" s="157">
        <v>1</v>
      </c>
      <c r="K205" s="157">
        <v>2</v>
      </c>
      <c r="L205" s="157">
        <v>1</v>
      </c>
      <c r="M205" s="157">
        <v>1</v>
      </c>
      <c r="N205" s="157">
        <v>1</v>
      </c>
      <c r="O205" s="176">
        <v>1</v>
      </c>
      <c r="P205" s="176">
        <v>2</v>
      </c>
      <c r="Q205" s="157">
        <v>1</v>
      </c>
      <c r="R205" s="157">
        <v>8</v>
      </c>
      <c r="S205" s="157">
        <v>8</v>
      </c>
      <c r="T205" s="157">
        <v>8</v>
      </c>
      <c r="U205" s="157">
        <v>1</v>
      </c>
      <c r="V205" s="157">
        <v>1</v>
      </c>
      <c r="W205" s="157">
        <v>1</v>
      </c>
      <c r="X205" s="157">
        <v>1</v>
      </c>
      <c r="Y205" s="157">
        <v>1</v>
      </c>
      <c r="Z205" s="157">
        <v>1</v>
      </c>
      <c r="AA205" s="157">
        <v>184</v>
      </c>
      <c r="AB205" s="157">
        <v>1</v>
      </c>
      <c r="AC205" s="157">
        <v>0</v>
      </c>
      <c r="AD205" s="157">
        <v>3</v>
      </c>
      <c r="AE205" s="157">
        <v>1</v>
      </c>
      <c r="AF205" s="157">
        <v>1</v>
      </c>
      <c r="AG205" s="157">
        <v>1</v>
      </c>
      <c r="AH205" s="157">
        <v>1</v>
      </c>
      <c r="AI205" s="93">
        <f t="shared" si="32"/>
        <v>27</v>
      </c>
      <c r="AJ205" s="93">
        <f t="shared" si="33"/>
        <v>1</v>
      </c>
      <c r="AK205" s="93">
        <f t="shared" si="34"/>
        <v>184</v>
      </c>
      <c r="AL205" s="89">
        <f t="shared" si="29"/>
        <v>8</v>
      </c>
      <c r="AM205" s="89">
        <f t="shared" si="29"/>
        <v>8</v>
      </c>
      <c r="AN205" s="93">
        <f t="shared" si="35"/>
        <v>1</v>
      </c>
      <c r="AO205" s="93">
        <f t="shared" si="27"/>
        <v>1</v>
      </c>
      <c r="AP205" s="93">
        <f t="shared" si="28"/>
        <v>1</v>
      </c>
      <c r="AQ205" s="119">
        <f t="shared" si="30"/>
        <v>1</v>
      </c>
      <c r="AR205" s="120">
        <f t="shared" si="31"/>
        <v>1</v>
      </c>
      <c r="AS205" s="156"/>
      <c r="AT205" s="156"/>
      <c r="AU205" s="156"/>
      <c r="AV205" s="156"/>
      <c r="AW205" s="156"/>
      <c r="AX205" s="156"/>
      <c r="AY205" s="156"/>
      <c r="AZ205" s="156"/>
      <c r="BA205" s="156"/>
      <c r="BB205" s="156"/>
      <c r="BC205" s="156"/>
      <c r="BD205" s="156"/>
      <c r="BE205" s="156"/>
    </row>
    <row r="206" spans="1:57" ht="15" customHeight="1">
      <c r="A206" s="163" t="s">
        <v>415</v>
      </c>
      <c r="B206" s="161" t="s">
        <v>416</v>
      </c>
      <c r="C206" s="160" t="s">
        <v>399</v>
      </c>
      <c r="D206" s="159" t="s">
        <v>400</v>
      </c>
      <c r="E206" s="158" t="s">
        <v>18</v>
      </c>
      <c r="F206" s="157">
        <v>0</v>
      </c>
      <c r="G206" s="157">
        <v>1</v>
      </c>
      <c r="H206" s="157">
        <v>1</v>
      </c>
      <c r="I206" s="157">
        <v>6</v>
      </c>
      <c r="J206" s="157">
        <v>8</v>
      </c>
      <c r="K206" s="157">
        <v>1</v>
      </c>
      <c r="L206" s="157">
        <v>1</v>
      </c>
      <c r="M206" s="157">
        <v>1</v>
      </c>
      <c r="N206" s="157">
        <v>1</v>
      </c>
      <c r="O206" s="176">
        <v>1</v>
      </c>
      <c r="P206" s="176">
        <v>2</v>
      </c>
      <c r="Q206" s="157">
        <v>1</v>
      </c>
      <c r="R206" s="157">
        <v>8</v>
      </c>
      <c r="S206" s="157">
        <v>8</v>
      </c>
      <c r="T206" s="157">
        <v>9</v>
      </c>
      <c r="U206" s="157">
        <v>1</v>
      </c>
      <c r="V206" s="157">
        <v>1</v>
      </c>
      <c r="W206" s="157">
        <v>1</v>
      </c>
      <c r="X206" s="157">
        <v>1</v>
      </c>
      <c r="Y206" s="157">
        <v>1</v>
      </c>
      <c r="Z206" s="157">
        <v>1</v>
      </c>
      <c r="AA206" s="157">
        <v>184</v>
      </c>
      <c r="AB206" s="157">
        <v>1</v>
      </c>
      <c r="AC206" s="157">
        <v>0</v>
      </c>
      <c r="AD206" s="157">
        <v>3</v>
      </c>
      <c r="AE206" s="157">
        <v>1</v>
      </c>
      <c r="AF206" s="157">
        <v>1</v>
      </c>
      <c r="AG206" s="157">
        <v>1</v>
      </c>
      <c r="AH206" s="157">
        <v>1</v>
      </c>
      <c r="AI206" s="93">
        <f t="shared" si="32"/>
        <v>27</v>
      </c>
      <c r="AJ206" s="93">
        <f t="shared" si="33"/>
        <v>1</v>
      </c>
      <c r="AK206" s="93">
        <f t="shared" si="34"/>
        <v>184</v>
      </c>
      <c r="AL206" s="89">
        <f t="shared" si="29"/>
        <v>8</v>
      </c>
      <c r="AM206" s="89">
        <f t="shared" si="29"/>
        <v>8</v>
      </c>
      <c r="AN206" s="93">
        <f t="shared" si="35"/>
        <v>1</v>
      </c>
      <c r="AO206" s="93">
        <f t="shared" si="27"/>
        <v>1</v>
      </c>
      <c r="AP206" s="93">
        <f t="shared" si="28"/>
        <v>1</v>
      </c>
      <c r="AQ206" s="119">
        <f t="shared" si="30"/>
        <v>1</v>
      </c>
      <c r="AR206" s="120">
        <f t="shared" si="31"/>
        <v>1</v>
      </c>
      <c r="AS206" s="156"/>
      <c r="AT206" s="156"/>
      <c r="AU206" s="156"/>
      <c r="AV206" s="156"/>
      <c r="AW206" s="156"/>
      <c r="AX206" s="156"/>
      <c r="AY206" s="156"/>
      <c r="AZ206" s="156"/>
      <c r="BA206" s="156"/>
      <c r="BB206" s="156"/>
      <c r="BC206" s="156"/>
      <c r="BD206" s="156"/>
      <c r="BE206" s="156"/>
    </row>
    <row r="207" spans="1:57" ht="15" customHeight="1">
      <c r="A207" s="163" t="s">
        <v>417</v>
      </c>
      <c r="B207" s="161" t="s">
        <v>418</v>
      </c>
      <c r="C207" s="160" t="s">
        <v>399</v>
      </c>
      <c r="D207" s="159" t="s">
        <v>400</v>
      </c>
      <c r="E207" s="158" t="s">
        <v>18</v>
      </c>
      <c r="F207" s="157">
        <v>0</v>
      </c>
      <c r="G207" s="157">
        <v>1</v>
      </c>
      <c r="H207" s="157">
        <v>1</v>
      </c>
      <c r="I207" s="157">
        <v>1</v>
      </c>
      <c r="J207" s="157">
        <v>2</v>
      </c>
      <c r="K207" s="157">
        <v>2</v>
      </c>
      <c r="L207" s="157">
        <v>1</v>
      </c>
      <c r="M207" s="157">
        <v>1</v>
      </c>
      <c r="N207" s="157">
        <v>1</v>
      </c>
      <c r="O207" s="176">
        <v>1</v>
      </c>
      <c r="P207" s="176">
        <v>2</v>
      </c>
      <c r="Q207" s="157">
        <v>1</v>
      </c>
      <c r="R207" s="157">
        <v>8</v>
      </c>
      <c r="S207" s="157">
        <v>8</v>
      </c>
      <c r="T207" s="157">
        <v>8</v>
      </c>
      <c r="U207" s="157">
        <v>1</v>
      </c>
      <c r="V207" s="157">
        <v>1</v>
      </c>
      <c r="W207" s="157">
        <v>1</v>
      </c>
      <c r="X207" s="157">
        <v>1</v>
      </c>
      <c r="Y207" s="157">
        <v>1</v>
      </c>
      <c r="Z207" s="157">
        <v>1</v>
      </c>
      <c r="AA207" s="157">
        <v>184</v>
      </c>
      <c r="AB207" s="157">
        <v>1</v>
      </c>
      <c r="AC207" s="157">
        <v>0</v>
      </c>
      <c r="AD207" s="157">
        <v>4</v>
      </c>
      <c r="AE207" s="157">
        <v>1</v>
      </c>
      <c r="AF207" s="157">
        <v>1</v>
      </c>
      <c r="AG207" s="157">
        <v>1</v>
      </c>
      <c r="AH207" s="157">
        <v>1</v>
      </c>
      <c r="AI207" s="93">
        <f t="shared" si="32"/>
        <v>27</v>
      </c>
      <c r="AJ207" s="93">
        <f t="shared" si="33"/>
        <v>1</v>
      </c>
      <c r="AK207" s="93">
        <f t="shared" si="34"/>
        <v>184</v>
      </c>
      <c r="AL207" s="89">
        <f t="shared" si="29"/>
        <v>8</v>
      </c>
      <c r="AM207" s="89">
        <f t="shared" si="29"/>
        <v>8</v>
      </c>
      <c r="AN207" s="93">
        <f t="shared" si="35"/>
        <v>1</v>
      </c>
      <c r="AO207" s="93">
        <f t="shared" si="27"/>
        <v>1</v>
      </c>
      <c r="AP207" s="93">
        <f t="shared" si="28"/>
        <v>1</v>
      </c>
      <c r="AQ207" s="119">
        <f t="shared" si="30"/>
        <v>1</v>
      </c>
      <c r="AR207" s="120">
        <f t="shared" si="31"/>
        <v>1</v>
      </c>
      <c r="AS207" s="156"/>
      <c r="AT207" s="156"/>
      <c r="AU207" s="156"/>
      <c r="AV207" s="156"/>
      <c r="AW207" s="156"/>
      <c r="AX207" s="156"/>
      <c r="AY207" s="156"/>
      <c r="AZ207" s="156"/>
      <c r="BA207" s="156"/>
      <c r="BB207" s="156"/>
      <c r="BC207" s="156"/>
      <c r="BD207" s="156"/>
      <c r="BE207" s="156"/>
    </row>
    <row r="208" spans="1:57" ht="15" customHeight="1">
      <c r="A208" s="163" t="s">
        <v>419</v>
      </c>
      <c r="B208" s="161" t="s">
        <v>420</v>
      </c>
      <c r="C208" s="160" t="s">
        <v>399</v>
      </c>
      <c r="D208" s="159" t="s">
        <v>400</v>
      </c>
      <c r="E208" s="158" t="s">
        <v>18</v>
      </c>
      <c r="F208" s="157">
        <v>0</v>
      </c>
      <c r="G208" s="157">
        <v>1</v>
      </c>
      <c r="H208" s="157">
        <v>1</v>
      </c>
      <c r="I208" s="157">
        <v>2</v>
      </c>
      <c r="J208" s="157">
        <v>1</v>
      </c>
      <c r="K208" s="157">
        <v>1</v>
      </c>
      <c r="L208" s="157">
        <v>1</v>
      </c>
      <c r="M208" s="157">
        <v>1</v>
      </c>
      <c r="N208" s="157">
        <v>1</v>
      </c>
      <c r="O208" s="176">
        <v>1</v>
      </c>
      <c r="P208" s="176">
        <v>2</v>
      </c>
      <c r="Q208" s="157">
        <v>1</v>
      </c>
      <c r="R208" s="157">
        <v>8</v>
      </c>
      <c r="S208" s="157">
        <v>8</v>
      </c>
      <c r="T208" s="157">
        <v>8</v>
      </c>
      <c r="U208" s="157">
        <v>1</v>
      </c>
      <c r="V208" s="157">
        <v>1</v>
      </c>
      <c r="W208" s="157">
        <v>1</v>
      </c>
      <c r="X208" s="157">
        <v>1</v>
      </c>
      <c r="Y208" s="157">
        <v>1</v>
      </c>
      <c r="Z208" s="157">
        <v>1</v>
      </c>
      <c r="AA208" s="157">
        <v>184</v>
      </c>
      <c r="AB208" s="157">
        <v>1</v>
      </c>
      <c r="AC208" s="157">
        <v>0</v>
      </c>
      <c r="AD208" s="157">
        <v>4</v>
      </c>
      <c r="AE208" s="157">
        <v>1</v>
      </c>
      <c r="AF208" s="157">
        <v>1</v>
      </c>
      <c r="AG208" s="157">
        <v>1</v>
      </c>
      <c r="AH208" s="157">
        <v>1</v>
      </c>
      <c r="AI208" s="93">
        <f t="shared" si="32"/>
        <v>27</v>
      </c>
      <c r="AJ208" s="93">
        <f t="shared" si="33"/>
        <v>1</v>
      </c>
      <c r="AK208" s="93">
        <f t="shared" si="34"/>
        <v>184</v>
      </c>
      <c r="AL208" s="89">
        <f t="shared" si="29"/>
        <v>8</v>
      </c>
      <c r="AM208" s="89">
        <f t="shared" si="29"/>
        <v>8</v>
      </c>
      <c r="AN208" s="93">
        <f t="shared" si="35"/>
        <v>1</v>
      </c>
      <c r="AO208" s="93">
        <f t="shared" si="27"/>
        <v>1</v>
      </c>
      <c r="AP208" s="93">
        <f t="shared" si="28"/>
        <v>1</v>
      </c>
      <c r="AQ208" s="119">
        <f t="shared" si="30"/>
        <v>1</v>
      </c>
      <c r="AR208" s="120">
        <f t="shared" si="31"/>
        <v>1</v>
      </c>
      <c r="AS208" s="156"/>
      <c r="AT208" s="156"/>
      <c r="AU208" s="156"/>
      <c r="AV208" s="156"/>
      <c r="AW208" s="156"/>
      <c r="AX208" s="156"/>
      <c r="AY208" s="156"/>
      <c r="AZ208" s="156"/>
      <c r="BA208" s="156"/>
      <c r="BB208" s="156"/>
      <c r="BC208" s="156"/>
      <c r="BD208" s="156"/>
      <c r="BE208" s="156"/>
    </row>
    <row r="209" spans="1:57" ht="15" customHeight="1">
      <c r="A209" s="163" t="s">
        <v>421</v>
      </c>
      <c r="B209" s="161" t="s">
        <v>422</v>
      </c>
      <c r="C209" s="160" t="s">
        <v>399</v>
      </c>
      <c r="D209" s="159" t="s">
        <v>400</v>
      </c>
      <c r="E209" s="158" t="s">
        <v>18</v>
      </c>
      <c r="F209" s="157">
        <v>0</v>
      </c>
      <c r="G209" s="157">
        <v>1</v>
      </c>
      <c r="H209" s="157">
        <v>1</v>
      </c>
      <c r="I209" s="157">
        <v>1</v>
      </c>
      <c r="J209" s="157">
        <v>1</v>
      </c>
      <c r="K209" s="157">
        <v>1</v>
      </c>
      <c r="L209" s="157">
        <v>1</v>
      </c>
      <c r="M209" s="157">
        <v>1</v>
      </c>
      <c r="N209" s="157">
        <v>1</v>
      </c>
      <c r="O209" s="176">
        <v>1</v>
      </c>
      <c r="P209" s="176">
        <v>2</v>
      </c>
      <c r="Q209" s="157">
        <v>1</v>
      </c>
      <c r="R209" s="157">
        <v>8</v>
      </c>
      <c r="S209" s="157">
        <v>8</v>
      </c>
      <c r="T209" s="157">
        <v>8</v>
      </c>
      <c r="U209" s="157">
        <v>1</v>
      </c>
      <c r="V209" s="157">
        <v>1</v>
      </c>
      <c r="W209" s="157">
        <v>1</v>
      </c>
      <c r="X209" s="157">
        <v>1</v>
      </c>
      <c r="Y209" s="157">
        <v>1</v>
      </c>
      <c r="Z209" s="157">
        <v>1</v>
      </c>
      <c r="AA209" s="157">
        <v>184</v>
      </c>
      <c r="AB209" s="157">
        <v>1</v>
      </c>
      <c r="AC209" s="157">
        <v>0</v>
      </c>
      <c r="AD209" s="157">
        <v>3</v>
      </c>
      <c r="AE209" s="157">
        <v>1</v>
      </c>
      <c r="AF209" s="157">
        <v>1</v>
      </c>
      <c r="AG209" s="157">
        <v>1</v>
      </c>
      <c r="AH209" s="157">
        <v>1</v>
      </c>
      <c r="AI209" s="93">
        <f t="shared" si="32"/>
        <v>27</v>
      </c>
      <c r="AJ209" s="93">
        <f t="shared" si="33"/>
        <v>1</v>
      </c>
      <c r="AK209" s="93">
        <f t="shared" si="34"/>
        <v>184</v>
      </c>
      <c r="AL209" s="89">
        <f t="shared" si="29"/>
        <v>8</v>
      </c>
      <c r="AM209" s="89">
        <f t="shared" si="29"/>
        <v>8</v>
      </c>
      <c r="AN209" s="93">
        <f t="shared" si="35"/>
        <v>1</v>
      </c>
      <c r="AO209" s="93">
        <f t="shared" si="27"/>
        <v>1</v>
      </c>
      <c r="AP209" s="93">
        <f t="shared" si="28"/>
        <v>1</v>
      </c>
      <c r="AQ209" s="119">
        <f t="shared" si="30"/>
        <v>1</v>
      </c>
      <c r="AR209" s="120">
        <f t="shared" si="31"/>
        <v>1</v>
      </c>
      <c r="AS209" s="156"/>
      <c r="AT209" s="156"/>
      <c r="AU209" s="156"/>
      <c r="AV209" s="156"/>
      <c r="AW209" s="156"/>
      <c r="AX209" s="156"/>
      <c r="AY209" s="156"/>
      <c r="AZ209" s="156"/>
      <c r="BA209" s="156"/>
      <c r="BB209" s="156"/>
      <c r="BC209" s="156"/>
      <c r="BD209" s="156"/>
      <c r="BE209" s="156"/>
    </row>
    <row r="210" spans="1:57" ht="15" customHeight="1">
      <c r="A210" s="163" t="s">
        <v>423</v>
      </c>
      <c r="B210" s="161" t="s">
        <v>424</v>
      </c>
      <c r="C210" s="160" t="s">
        <v>399</v>
      </c>
      <c r="D210" s="159" t="s">
        <v>400</v>
      </c>
      <c r="E210" s="158" t="s">
        <v>18</v>
      </c>
      <c r="F210" s="157">
        <v>0</v>
      </c>
      <c r="G210" s="157">
        <v>1</v>
      </c>
      <c r="H210" s="157">
        <v>1</v>
      </c>
      <c r="I210" s="157">
        <v>2</v>
      </c>
      <c r="J210" s="157">
        <v>1</v>
      </c>
      <c r="K210" s="157">
        <v>2</v>
      </c>
      <c r="L210" s="157">
        <v>1</v>
      </c>
      <c r="M210" s="157">
        <v>1</v>
      </c>
      <c r="N210" s="157">
        <v>1</v>
      </c>
      <c r="O210" s="176">
        <v>1</v>
      </c>
      <c r="P210" s="176">
        <v>2</v>
      </c>
      <c r="Q210" s="157">
        <v>1</v>
      </c>
      <c r="R210" s="157">
        <v>8</v>
      </c>
      <c r="S210" s="157">
        <v>8</v>
      </c>
      <c r="T210" s="157">
        <v>9</v>
      </c>
      <c r="U210" s="157">
        <v>1</v>
      </c>
      <c r="V210" s="157">
        <v>1</v>
      </c>
      <c r="W210" s="157">
        <v>1</v>
      </c>
      <c r="X210" s="157">
        <v>1</v>
      </c>
      <c r="Y210" s="157">
        <v>1</v>
      </c>
      <c r="Z210" s="157">
        <v>1</v>
      </c>
      <c r="AA210" s="157">
        <v>184</v>
      </c>
      <c r="AB210" s="157">
        <v>1</v>
      </c>
      <c r="AC210" s="157">
        <v>0</v>
      </c>
      <c r="AD210" s="157">
        <v>4</v>
      </c>
      <c r="AE210" s="157">
        <v>1</v>
      </c>
      <c r="AF210" s="157">
        <v>1</v>
      </c>
      <c r="AG210" s="157">
        <v>1</v>
      </c>
      <c r="AH210" s="157">
        <v>1</v>
      </c>
      <c r="AI210" s="93">
        <f t="shared" si="32"/>
        <v>27</v>
      </c>
      <c r="AJ210" s="93">
        <f t="shared" si="33"/>
        <v>1</v>
      </c>
      <c r="AK210" s="93">
        <f t="shared" si="34"/>
        <v>184</v>
      </c>
      <c r="AL210" s="89">
        <f t="shared" si="29"/>
        <v>8</v>
      </c>
      <c r="AM210" s="89">
        <f t="shared" si="29"/>
        <v>8</v>
      </c>
      <c r="AN210" s="93">
        <f t="shared" si="35"/>
        <v>1</v>
      </c>
      <c r="AO210" s="93">
        <f t="shared" si="27"/>
        <v>1</v>
      </c>
      <c r="AP210" s="93">
        <f t="shared" si="28"/>
        <v>1</v>
      </c>
      <c r="AQ210" s="119">
        <f t="shared" si="30"/>
        <v>1</v>
      </c>
      <c r="AR210" s="120">
        <f t="shared" si="31"/>
        <v>1</v>
      </c>
      <c r="AS210" s="156"/>
      <c r="AT210" s="156"/>
      <c r="AU210" s="156"/>
      <c r="AV210" s="156"/>
      <c r="AW210" s="156"/>
      <c r="AX210" s="156"/>
      <c r="AY210" s="156"/>
      <c r="AZ210" s="156"/>
      <c r="BA210" s="156"/>
      <c r="BB210" s="156"/>
      <c r="BC210" s="156"/>
      <c r="BD210" s="156"/>
      <c r="BE210" s="156"/>
    </row>
    <row r="211" spans="1:57" ht="15" customHeight="1">
      <c r="A211" s="163" t="s">
        <v>425</v>
      </c>
      <c r="B211" s="161" t="s">
        <v>426</v>
      </c>
      <c r="C211" s="160" t="s">
        <v>399</v>
      </c>
      <c r="D211" s="159" t="s">
        <v>400</v>
      </c>
      <c r="E211" s="158" t="s">
        <v>18</v>
      </c>
      <c r="F211" s="157">
        <v>0</v>
      </c>
      <c r="G211" s="157">
        <v>1</v>
      </c>
      <c r="H211" s="157">
        <v>1</v>
      </c>
      <c r="I211" s="157">
        <v>1</v>
      </c>
      <c r="J211" s="157">
        <v>2</v>
      </c>
      <c r="K211" s="157">
        <v>1</v>
      </c>
      <c r="L211" s="157">
        <v>1</v>
      </c>
      <c r="M211" s="157">
        <v>1</v>
      </c>
      <c r="N211" s="157">
        <v>1</v>
      </c>
      <c r="O211" s="176">
        <v>1</v>
      </c>
      <c r="P211" s="176">
        <v>2</v>
      </c>
      <c r="Q211" s="157">
        <v>1</v>
      </c>
      <c r="R211" s="157">
        <v>8</v>
      </c>
      <c r="S211" s="157">
        <v>8</v>
      </c>
      <c r="T211" s="157">
        <v>9</v>
      </c>
      <c r="U211" s="157">
        <v>1</v>
      </c>
      <c r="V211" s="157">
        <v>1</v>
      </c>
      <c r="W211" s="157">
        <v>1</v>
      </c>
      <c r="X211" s="157">
        <v>1</v>
      </c>
      <c r="Y211" s="157">
        <v>1</v>
      </c>
      <c r="Z211" s="157">
        <v>1</v>
      </c>
      <c r="AA211" s="157">
        <v>182</v>
      </c>
      <c r="AB211" s="157">
        <v>1</v>
      </c>
      <c r="AC211" s="157">
        <v>0</v>
      </c>
      <c r="AD211" s="157">
        <v>4</v>
      </c>
      <c r="AE211" s="157">
        <v>1</v>
      </c>
      <c r="AF211" s="157">
        <v>1</v>
      </c>
      <c r="AG211" s="157">
        <v>1</v>
      </c>
      <c r="AH211" s="157">
        <v>1</v>
      </c>
      <c r="AI211" s="93">
        <f t="shared" si="32"/>
        <v>27</v>
      </c>
      <c r="AJ211" s="93">
        <f t="shared" si="33"/>
        <v>1</v>
      </c>
      <c r="AK211" s="93">
        <f t="shared" si="34"/>
        <v>182</v>
      </c>
      <c r="AL211" s="89">
        <f t="shared" si="29"/>
        <v>8</v>
      </c>
      <c r="AM211" s="89">
        <f t="shared" si="29"/>
        <v>8</v>
      </c>
      <c r="AN211" s="93">
        <f t="shared" si="35"/>
        <v>1</v>
      </c>
      <c r="AO211" s="93">
        <f t="shared" si="27"/>
        <v>1</v>
      </c>
      <c r="AP211" s="93">
        <f t="shared" si="28"/>
        <v>1</v>
      </c>
      <c r="AQ211" s="119">
        <f t="shared" si="30"/>
        <v>1</v>
      </c>
      <c r="AR211" s="120">
        <f t="shared" si="31"/>
        <v>1</v>
      </c>
      <c r="AS211" s="156"/>
      <c r="AT211" s="156"/>
      <c r="AU211" s="156"/>
      <c r="AV211" s="156"/>
      <c r="AW211" s="156"/>
      <c r="AX211" s="156"/>
      <c r="AY211" s="156"/>
      <c r="AZ211" s="156"/>
      <c r="BA211" s="156"/>
      <c r="BB211" s="156"/>
      <c r="BC211" s="156"/>
      <c r="BD211" s="156"/>
      <c r="BE211" s="156"/>
    </row>
    <row r="212" spans="1:57" ht="15" customHeight="1">
      <c r="A212" s="163" t="s">
        <v>427</v>
      </c>
      <c r="B212" s="161" t="s">
        <v>428</v>
      </c>
      <c r="C212" s="160" t="s">
        <v>399</v>
      </c>
      <c r="D212" s="159" t="s">
        <v>400</v>
      </c>
      <c r="E212" s="158" t="s">
        <v>18</v>
      </c>
      <c r="F212" s="157">
        <v>0</v>
      </c>
      <c r="G212" s="157">
        <v>1</v>
      </c>
      <c r="H212" s="157">
        <v>1</v>
      </c>
      <c r="I212" s="157">
        <v>2</v>
      </c>
      <c r="J212" s="157">
        <v>3</v>
      </c>
      <c r="K212" s="157">
        <v>1</v>
      </c>
      <c r="L212" s="157">
        <v>1</v>
      </c>
      <c r="M212" s="157">
        <v>1</v>
      </c>
      <c r="N212" s="157">
        <v>1</v>
      </c>
      <c r="O212" s="176">
        <v>1</v>
      </c>
      <c r="P212" s="176">
        <v>2</v>
      </c>
      <c r="Q212" s="157">
        <v>1</v>
      </c>
      <c r="R212" s="157">
        <v>8</v>
      </c>
      <c r="S212" s="157">
        <v>8</v>
      </c>
      <c r="T212" s="157">
        <v>10</v>
      </c>
      <c r="U212" s="157">
        <v>1</v>
      </c>
      <c r="V212" s="157">
        <v>1</v>
      </c>
      <c r="W212" s="157">
        <v>1</v>
      </c>
      <c r="X212" s="157">
        <v>1</v>
      </c>
      <c r="Y212" s="157">
        <v>1</v>
      </c>
      <c r="Z212" s="157">
        <v>1</v>
      </c>
      <c r="AA212" s="157">
        <v>184</v>
      </c>
      <c r="AB212" s="157">
        <v>1</v>
      </c>
      <c r="AC212" s="157">
        <v>0</v>
      </c>
      <c r="AD212" s="157">
        <v>4</v>
      </c>
      <c r="AE212" s="157">
        <v>1</v>
      </c>
      <c r="AF212" s="157">
        <v>1</v>
      </c>
      <c r="AG212" s="157">
        <v>1</v>
      </c>
      <c r="AH212" s="157">
        <v>1</v>
      </c>
      <c r="AI212" s="93">
        <f t="shared" si="32"/>
        <v>27</v>
      </c>
      <c r="AJ212" s="93">
        <f t="shared" si="33"/>
        <v>1</v>
      </c>
      <c r="AK212" s="93">
        <f t="shared" si="34"/>
        <v>184</v>
      </c>
      <c r="AL212" s="89">
        <f t="shared" si="29"/>
        <v>8</v>
      </c>
      <c r="AM212" s="89">
        <f t="shared" si="29"/>
        <v>8</v>
      </c>
      <c r="AN212" s="93">
        <f t="shared" si="35"/>
        <v>1</v>
      </c>
      <c r="AO212" s="93">
        <f t="shared" si="27"/>
        <v>1</v>
      </c>
      <c r="AP212" s="93">
        <f t="shared" si="28"/>
        <v>1</v>
      </c>
      <c r="AQ212" s="119">
        <f t="shared" si="30"/>
        <v>1</v>
      </c>
      <c r="AR212" s="120">
        <f t="shared" si="31"/>
        <v>1</v>
      </c>
      <c r="AS212" s="156"/>
      <c r="AT212" s="156"/>
      <c r="AU212" s="156"/>
      <c r="AV212" s="156"/>
      <c r="AW212" s="156"/>
      <c r="AX212" s="156"/>
      <c r="AY212" s="156"/>
      <c r="AZ212" s="156"/>
      <c r="BA212" s="156"/>
      <c r="BB212" s="156"/>
      <c r="BC212" s="156"/>
      <c r="BD212" s="156"/>
      <c r="BE212" s="156"/>
    </row>
    <row r="213" spans="1:57" ht="15" customHeight="1">
      <c r="A213" s="163" t="s">
        <v>429</v>
      </c>
      <c r="B213" s="161" t="s">
        <v>430</v>
      </c>
      <c r="C213" s="160" t="s">
        <v>399</v>
      </c>
      <c r="D213" s="159" t="s">
        <v>400</v>
      </c>
      <c r="E213" s="158" t="s">
        <v>18</v>
      </c>
      <c r="F213" s="157">
        <v>0</v>
      </c>
      <c r="G213" s="157">
        <v>1</v>
      </c>
      <c r="H213" s="157">
        <v>1</v>
      </c>
      <c r="I213" s="157">
        <v>2</v>
      </c>
      <c r="J213" s="157">
        <v>4</v>
      </c>
      <c r="K213" s="157">
        <v>2</v>
      </c>
      <c r="L213" s="157">
        <v>1</v>
      </c>
      <c r="M213" s="157">
        <v>1</v>
      </c>
      <c r="N213" s="157">
        <v>1</v>
      </c>
      <c r="O213" s="176">
        <v>1</v>
      </c>
      <c r="P213" s="176">
        <v>2</v>
      </c>
      <c r="Q213" s="157">
        <v>1</v>
      </c>
      <c r="R213" s="157">
        <v>8</v>
      </c>
      <c r="S213" s="157">
        <v>8</v>
      </c>
      <c r="T213" s="157">
        <v>9</v>
      </c>
      <c r="U213" s="157">
        <v>1</v>
      </c>
      <c r="V213" s="157">
        <v>1</v>
      </c>
      <c r="W213" s="157">
        <v>1</v>
      </c>
      <c r="X213" s="157">
        <v>1</v>
      </c>
      <c r="Y213" s="157">
        <v>1</v>
      </c>
      <c r="Z213" s="157">
        <v>1</v>
      </c>
      <c r="AA213" s="157">
        <v>184</v>
      </c>
      <c r="AB213" s="157">
        <v>1</v>
      </c>
      <c r="AC213" s="157">
        <v>0</v>
      </c>
      <c r="AD213" s="157">
        <v>4</v>
      </c>
      <c r="AE213" s="157">
        <v>1</v>
      </c>
      <c r="AF213" s="157">
        <v>1</v>
      </c>
      <c r="AG213" s="157">
        <v>1</v>
      </c>
      <c r="AH213" s="157">
        <v>1</v>
      </c>
      <c r="AI213" s="93">
        <f t="shared" si="32"/>
        <v>27</v>
      </c>
      <c r="AJ213" s="93">
        <f t="shared" si="33"/>
        <v>1</v>
      </c>
      <c r="AK213" s="93">
        <f t="shared" si="34"/>
        <v>184</v>
      </c>
      <c r="AL213" s="89">
        <f t="shared" si="29"/>
        <v>8</v>
      </c>
      <c r="AM213" s="89">
        <f t="shared" si="29"/>
        <v>8</v>
      </c>
      <c r="AN213" s="93">
        <f t="shared" si="35"/>
        <v>1</v>
      </c>
      <c r="AO213" s="93">
        <f t="shared" si="27"/>
        <v>1</v>
      </c>
      <c r="AP213" s="93">
        <f t="shared" si="28"/>
        <v>1</v>
      </c>
      <c r="AQ213" s="119">
        <f t="shared" si="30"/>
        <v>1</v>
      </c>
      <c r="AR213" s="120">
        <f t="shared" si="31"/>
        <v>1</v>
      </c>
      <c r="AS213" s="156"/>
      <c r="AT213" s="156"/>
      <c r="AU213" s="156"/>
      <c r="AV213" s="156"/>
      <c r="AW213" s="156"/>
      <c r="AX213" s="156"/>
      <c r="AY213" s="156"/>
      <c r="AZ213" s="156"/>
      <c r="BA213" s="156"/>
      <c r="BB213" s="156"/>
      <c r="BC213" s="156"/>
      <c r="BD213" s="156"/>
      <c r="BE213" s="156"/>
    </row>
    <row r="214" spans="1:57" s="171" customFormat="1" ht="15" customHeight="1">
      <c r="A214" s="167" t="s">
        <v>431</v>
      </c>
      <c r="B214" s="168" t="s">
        <v>432</v>
      </c>
      <c r="C214" s="160"/>
      <c r="D214" s="159"/>
      <c r="E214" s="158" t="s">
        <v>18</v>
      </c>
      <c r="F214" s="169">
        <v>0</v>
      </c>
      <c r="G214" s="169">
        <v>2</v>
      </c>
      <c r="H214" s="169">
        <v>1</v>
      </c>
      <c r="I214" s="169">
        <v>17</v>
      </c>
      <c r="J214" s="169">
        <v>23</v>
      </c>
      <c r="K214" s="169">
        <v>1</v>
      </c>
      <c r="L214" s="169">
        <v>1</v>
      </c>
      <c r="M214" s="169">
        <v>1</v>
      </c>
      <c r="N214" s="169">
        <v>1</v>
      </c>
      <c r="O214" s="177">
        <v>1</v>
      </c>
      <c r="P214" s="177">
        <v>1</v>
      </c>
      <c r="Q214" s="169">
        <v>1</v>
      </c>
      <c r="R214" s="169">
        <v>8</v>
      </c>
      <c r="S214" s="169">
        <v>8</v>
      </c>
      <c r="T214" s="169">
        <v>24</v>
      </c>
      <c r="U214" s="169">
        <v>1</v>
      </c>
      <c r="V214" s="169">
        <v>1</v>
      </c>
      <c r="W214" s="169">
        <v>1</v>
      </c>
      <c r="X214" s="169">
        <v>2</v>
      </c>
      <c r="Y214" s="169">
        <v>3</v>
      </c>
      <c r="Z214" s="169">
        <v>1</v>
      </c>
      <c r="AA214" s="169">
        <v>177</v>
      </c>
      <c r="AB214" s="169">
        <v>1</v>
      </c>
      <c r="AC214" s="169">
        <v>0</v>
      </c>
      <c r="AD214" s="169">
        <v>1</v>
      </c>
      <c r="AE214" s="169">
        <v>4</v>
      </c>
      <c r="AF214" s="169">
        <v>1</v>
      </c>
      <c r="AG214" s="169">
        <v>1</v>
      </c>
      <c r="AH214" s="169">
        <v>1</v>
      </c>
      <c r="AI214" s="89">
        <f t="shared" si="32"/>
        <v>27</v>
      </c>
      <c r="AJ214" s="89">
        <f t="shared" si="33"/>
        <v>1</v>
      </c>
      <c r="AK214" s="89">
        <f t="shared" si="34"/>
        <v>177</v>
      </c>
      <c r="AL214" s="89">
        <f t="shared" si="29"/>
        <v>8</v>
      </c>
      <c r="AM214" s="89">
        <f t="shared" si="29"/>
        <v>8</v>
      </c>
      <c r="AN214" s="89">
        <f t="shared" si="35"/>
        <v>2</v>
      </c>
      <c r="AO214" s="89">
        <f t="shared" si="27"/>
        <v>1</v>
      </c>
      <c r="AP214" s="89">
        <f t="shared" si="28"/>
        <v>1</v>
      </c>
      <c r="AQ214" s="118">
        <f t="shared" si="30"/>
        <v>1.3</v>
      </c>
      <c r="AR214" s="94">
        <f t="shared" si="31"/>
        <v>2</v>
      </c>
      <c r="AS214" s="170"/>
      <c r="AT214" s="170"/>
      <c r="AU214" s="170"/>
      <c r="AV214" s="170"/>
      <c r="AW214" s="170"/>
      <c r="AX214" s="170"/>
      <c r="AY214" s="170"/>
      <c r="AZ214" s="170"/>
      <c r="BA214" s="170"/>
      <c r="BB214" s="170"/>
      <c r="BC214" s="170"/>
      <c r="BD214" s="170"/>
      <c r="BE214" s="170"/>
    </row>
    <row r="215" spans="1:57" ht="15" customHeight="1">
      <c r="A215" s="163" t="s">
        <v>433</v>
      </c>
      <c r="B215" s="161" t="s">
        <v>434</v>
      </c>
      <c r="C215" s="160" t="s">
        <v>431</v>
      </c>
      <c r="D215" s="159" t="s">
        <v>432</v>
      </c>
      <c r="E215" s="158" t="s">
        <v>18</v>
      </c>
      <c r="F215" s="157">
        <v>0</v>
      </c>
      <c r="G215" s="157">
        <v>1</v>
      </c>
      <c r="H215" s="157">
        <v>1</v>
      </c>
      <c r="I215" s="157">
        <v>4</v>
      </c>
      <c r="J215" s="157">
        <v>5</v>
      </c>
      <c r="K215" s="157">
        <v>1</v>
      </c>
      <c r="L215" s="157">
        <v>1</v>
      </c>
      <c r="M215" s="157">
        <v>1</v>
      </c>
      <c r="N215" s="157">
        <v>1</v>
      </c>
      <c r="O215" s="176">
        <v>1</v>
      </c>
      <c r="P215" s="176">
        <v>1</v>
      </c>
      <c r="Q215" s="157">
        <v>1</v>
      </c>
      <c r="R215" s="157">
        <v>8</v>
      </c>
      <c r="S215" s="157">
        <v>8</v>
      </c>
      <c r="T215" s="157">
        <v>17</v>
      </c>
      <c r="U215" s="157">
        <v>1</v>
      </c>
      <c r="V215" s="157">
        <v>1</v>
      </c>
      <c r="W215" s="157">
        <v>1</v>
      </c>
      <c r="X215" s="157">
        <v>2</v>
      </c>
      <c r="Y215" s="157">
        <v>1</v>
      </c>
      <c r="Z215" s="157">
        <v>1</v>
      </c>
      <c r="AA215" s="157">
        <v>178</v>
      </c>
      <c r="AB215" s="157">
        <v>1</v>
      </c>
      <c r="AC215" s="157">
        <v>0</v>
      </c>
      <c r="AD215" s="157">
        <v>1</v>
      </c>
      <c r="AE215" s="157">
        <v>1</v>
      </c>
      <c r="AF215" s="157">
        <v>1</v>
      </c>
      <c r="AG215" s="157">
        <v>1</v>
      </c>
      <c r="AH215" s="157">
        <v>1</v>
      </c>
      <c r="AI215" s="93">
        <f t="shared" si="32"/>
        <v>27</v>
      </c>
      <c r="AJ215" s="93">
        <f t="shared" si="33"/>
        <v>1</v>
      </c>
      <c r="AK215" s="93">
        <f t="shared" si="34"/>
        <v>178</v>
      </c>
      <c r="AL215" s="89">
        <f t="shared" si="29"/>
        <v>8</v>
      </c>
      <c r="AM215" s="89">
        <f t="shared" si="29"/>
        <v>8</v>
      </c>
      <c r="AN215" s="93">
        <f t="shared" si="35"/>
        <v>1</v>
      </c>
      <c r="AO215" s="93">
        <f t="shared" si="27"/>
        <v>1</v>
      </c>
      <c r="AP215" s="93">
        <f t="shared" si="28"/>
        <v>1</v>
      </c>
      <c r="AQ215" s="119">
        <f t="shared" si="30"/>
        <v>1</v>
      </c>
      <c r="AR215" s="120">
        <f t="shared" si="31"/>
        <v>1</v>
      </c>
      <c r="AS215" s="156"/>
      <c r="AT215" s="156"/>
      <c r="AU215" s="156"/>
      <c r="AV215" s="156"/>
      <c r="AW215" s="156"/>
      <c r="AX215" s="156"/>
      <c r="AY215" s="156"/>
      <c r="AZ215" s="156"/>
      <c r="BA215" s="156"/>
      <c r="BB215" s="156"/>
      <c r="BC215" s="156"/>
      <c r="BD215" s="156"/>
      <c r="BE215" s="156"/>
    </row>
    <row r="216" spans="1:57" ht="15" customHeight="1">
      <c r="A216" s="163" t="s">
        <v>435</v>
      </c>
      <c r="B216" s="161" t="s">
        <v>436</v>
      </c>
      <c r="C216" s="160" t="s">
        <v>431</v>
      </c>
      <c r="D216" s="159" t="s">
        <v>432</v>
      </c>
      <c r="E216" s="158" t="s">
        <v>18</v>
      </c>
      <c r="F216" s="157">
        <v>0</v>
      </c>
      <c r="G216" s="157">
        <v>1</v>
      </c>
      <c r="H216" s="157">
        <v>1</v>
      </c>
      <c r="I216" s="157">
        <v>4</v>
      </c>
      <c r="J216" s="157">
        <v>4</v>
      </c>
      <c r="K216" s="157">
        <v>1</v>
      </c>
      <c r="L216" s="157">
        <v>1</v>
      </c>
      <c r="M216" s="157">
        <v>1</v>
      </c>
      <c r="N216" s="157">
        <v>1</v>
      </c>
      <c r="O216" s="176">
        <v>1</v>
      </c>
      <c r="P216" s="176">
        <v>1</v>
      </c>
      <c r="Q216" s="157">
        <v>1</v>
      </c>
      <c r="R216" s="157">
        <v>8</v>
      </c>
      <c r="S216" s="157">
        <v>8</v>
      </c>
      <c r="T216" s="157">
        <v>12</v>
      </c>
      <c r="U216" s="157">
        <v>1</v>
      </c>
      <c r="V216" s="157">
        <v>1</v>
      </c>
      <c r="W216" s="157">
        <v>1</v>
      </c>
      <c r="X216" s="157">
        <v>2</v>
      </c>
      <c r="Y216" s="157">
        <v>1</v>
      </c>
      <c r="Z216" s="157">
        <v>1</v>
      </c>
      <c r="AA216" s="157">
        <v>179</v>
      </c>
      <c r="AB216" s="157">
        <v>1</v>
      </c>
      <c r="AC216" s="157">
        <v>0</v>
      </c>
      <c r="AD216" s="157">
        <v>1</v>
      </c>
      <c r="AE216" s="157">
        <v>1</v>
      </c>
      <c r="AF216" s="157">
        <v>1</v>
      </c>
      <c r="AG216" s="157">
        <v>1</v>
      </c>
      <c r="AH216" s="157">
        <v>1</v>
      </c>
      <c r="AI216" s="93">
        <f t="shared" si="32"/>
        <v>27</v>
      </c>
      <c r="AJ216" s="93">
        <f t="shared" si="33"/>
        <v>1</v>
      </c>
      <c r="AK216" s="93">
        <f t="shared" si="34"/>
        <v>179</v>
      </c>
      <c r="AL216" s="89">
        <f t="shared" si="29"/>
        <v>8</v>
      </c>
      <c r="AM216" s="89">
        <f t="shared" si="29"/>
        <v>8</v>
      </c>
      <c r="AN216" s="93">
        <f t="shared" si="35"/>
        <v>1</v>
      </c>
      <c r="AO216" s="93">
        <f t="shared" si="27"/>
        <v>1</v>
      </c>
      <c r="AP216" s="93">
        <f t="shared" si="28"/>
        <v>1</v>
      </c>
      <c r="AQ216" s="119">
        <f t="shared" si="30"/>
        <v>1</v>
      </c>
      <c r="AR216" s="120">
        <f t="shared" si="31"/>
        <v>1</v>
      </c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156"/>
      <c r="BC216" s="156"/>
      <c r="BD216" s="156"/>
      <c r="BE216" s="156"/>
    </row>
    <row r="217" spans="1:57" ht="15" customHeight="1">
      <c r="A217" s="163" t="s">
        <v>437</v>
      </c>
      <c r="B217" s="161" t="s">
        <v>438</v>
      </c>
      <c r="C217" s="160" t="s">
        <v>431</v>
      </c>
      <c r="D217" s="159" t="s">
        <v>432</v>
      </c>
      <c r="E217" s="158" t="s">
        <v>18</v>
      </c>
      <c r="F217" s="157">
        <v>0</v>
      </c>
      <c r="G217" s="157">
        <v>1</v>
      </c>
      <c r="H217" s="157">
        <v>1</v>
      </c>
      <c r="I217" s="157">
        <v>4</v>
      </c>
      <c r="J217" s="157">
        <v>5</v>
      </c>
      <c r="K217" s="157">
        <v>1</v>
      </c>
      <c r="L217" s="157">
        <v>1</v>
      </c>
      <c r="M217" s="157">
        <v>1</v>
      </c>
      <c r="N217" s="157">
        <v>1</v>
      </c>
      <c r="O217" s="176">
        <v>1</v>
      </c>
      <c r="P217" s="176">
        <v>1</v>
      </c>
      <c r="Q217" s="157">
        <v>1</v>
      </c>
      <c r="R217" s="157">
        <v>8</v>
      </c>
      <c r="S217" s="157">
        <v>8</v>
      </c>
      <c r="T217" s="157">
        <v>16</v>
      </c>
      <c r="U217" s="157">
        <v>1</v>
      </c>
      <c r="V217" s="157">
        <v>1</v>
      </c>
      <c r="W217" s="157">
        <v>1</v>
      </c>
      <c r="X217" s="157">
        <v>2</v>
      </c>
      <c r="Y217" s="157">
        <v>1</v>
      </c>
      <c r="Z217" s="157">
        <v>1</v>
      </c>
      <c r="AA217" s="157">
        <v>167</v>
      </c>
      <c r="AB217" s="157">
        <v>1</v>
      </c>
      <c r="AC217" s="157">
        <v>0</v>
      </c>
      <c r="AD217" s="157">
        <v>1</v>
      </c>
      <c r="AE217" s="157">
        <v>1</v>
      </c>
      <c r="AF217" s="157">
        <v>1</v>
      </c>
      <c r="AG217" s="157">
        <v>1</v>
      </c>
      <c r="AH217" s="157">
        <v>1</v>
      </c>
      <c r="AI217" s="93">
        <f t="shared" si="32"/>
        <v>27</v>
      </c>
      <c r="AJ217" s="93">
        <f t="shared" si="33"/>
        <v>1</v>
      </c>
      <c r="AK217" s="93">
        <f t="shared" si="34"/>
        <v>167</v>
      </c>
      <c r="AL217" s="89">
        <f t="shared" si="29"/>
        <v>8</v>
      </c>
      <c r="AM217" s="89">
        <f t="shared" si="29"/>
        <v>8</v>
      </c>
      <c r="AN217" s="93">
        <f t="shared" si="35"/>
        <v>3</v>
      </c>
      <c r="AO217" s="93">
        <f t="shared" si="27"/>
        <v>1</v>
      </c>
      <c r="AP217" s="93">
        <f t="shared" si="28"/>
        <v>1</v>
      </c>
      <c r="AQ217" s="119">
        <f t="shared" si="30"/>
        <v>1.5</v>
      </c>
      <c r="AR217" s="120">
        <f t="shared" si="31"/>
        <v>3</v>
      </c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  <c r="BC217" s="156"/>
      <c r="BD217" s="156"/>
      <c r="BE217" s="156"/>
    </row>
    <row r="218" spans="1:57" ht="15" customHeight="1">
      <c r="A218" s="163" t="s">
        <v>439</v>
      </c>
      <c r="B218" s="161" t="s">
        <v>440</v>
      </c>
      <c r="C218" s="160" t="s">
        <v>431</v>
      </c>
      <c r="D218" s="159" t="s">
        <v>432</v>
      </c>
      <c r="E218" s="158" t="s">
        <v>18</v>
      </c>
      <c r="F218" s="157">
        <v>0</v>
      </c>
      <c r="G218" s="157">
        <v>1</v>
      </c>
      <c r="H218" s="157">
        <v>1</v>
      </c>
      <c r="I218" s="157">
        <v>6</v>
      </c>
      <c r="J218" s="157">
        <v>6</v>
      </c>
      <c r="K218" s="157">
        <v>1</v>
      </c>
      <c r="L218" s="157">
        <v>1</v>
      </c>
      <c r="M218" s="157">
        <v>1</v>
      </c>
      <c r="N218" s="157">
        <v>1</v>
      </c>
      <c r="O218" s="176">
        <v>1</v>
      </c>
      <c r="P218" s="176">
        <v>1</v>
      </c>
      <c r="Q218" s="157">
        <v>1</v>
      </c>
      <c r="R218" s="157">
        <v>8</v>
      </c>
      <c r="S218" s="157">
        <v>8</v>
      </c>
      <c r="T218" s="157">
        <v>13</v>
      </c>
      <c r="U218" s="157">
        <v>1</v>
      </c>
      <c r="V218" s="157">
        <v>1</v>
      </c>
      <c r="W218" s="157">
        <v>1</v>
      </c>
      <c r="X218" s="157">
        <v>2</v>
      </c>
      <c r="Y218" s="157">
        <v>1</v>
      </c>
      <c r="Z218" s="157">
        <v>1</v>
      </c>
      <c r="AA218" s="157">
        <v>182</v>
      </c>
      <c r="AB218" s="157">
        <v>1</v>
      </c>
      <c r="AC218" s="157">
        <v>0</v>
      </c>
      <c r="AD218" s="157">
        <v>1</v>
      </c>
      <c r="AE218" s="157">
        <v>1</v>
      </c>
      <c r="AF218" s="157">
        <v>1</v>
      </c>
      <c r="AG218" s="157">
        <v>1</v>
      </c>
      <c r="AH218" s="157">
        <v>1</v>
      </c>
      <c r="AI218" s="93">
        <f t="shared" si="32"/>
        <v>27</v>
      </c>
      <c r="AJ218" s="93">
        <f t="shared" si="33"/>
        <v>1</v>
      </c>
      <c r="AK218" s="93">
        <f t="shared" si="34"/>
        <v>182</v>
      </c>
      <c r="AL218" s="89">
        <f t="shared" si="29"/>
        <v>8</v>
      </c>
      <c r="AM218" s="89">
        <f t="shared" si="29"/>
        <v>8</v>
      </c>
      <c r="AN218" s="93">
        <f t="shared" si="35"/>
        <v>1</v>
      </c>
      <c r="AO218" s="93">
        <f t="shared" si="27"/>
        <v>1</v>
      </c>
      <c r="AP218" s="93">
        <f t="shared" si="28"/>
        <v>1</v>
      </c>
      <c r="AQ218" s="119">
        <f t="shared" si="30"/>
        <v>1</v>
      </c>
      <c r="AR218" s="120">
        <f t="shared" si="31"/>
        <v>1</v>
      </c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  <c r="BC218" s="156"/>
      <c r="BD218" s="156"/>
      <c r="BE218" s="156"/>
    </row>
    <row r="219" spans="1:57" ht="15" customHeight="1">
      <c r="A219" s="163" t="s">
        <v>441</v>
      </c>
      <c r="B219" s="161" t="s">
        <v>442</v>
      </c>
      <c r="C219" s="160" t="s">
        <v>431</v>
      </c>
      <c r="D219" s="159" t="s">
        <v>432</v>
      </c>
      <c r="E219" s="158" t="s">
        <v>18</v>
      </c>
      <c r="F219" s="157">
        <v>0</v>
      </c>
      <c r="G219" s="157">
        <v>1</v>
      </c>
      <c r="H219" s="157">
        <v>1</v>
      </c>
      <c r="I219" s="157">
        <v>2</v>
      </c>
      <c r="J219" s="157">
        <v>3</v>
      </c>
      <c r="K219" s="157">
        <v>1</v>
      </c>
      <c r="L219" s="157">
        <v>1</v>
      </c>
      <c r="M219" s="157">
        <v>1</v>
      </c>
      <c r="N219" s="157">
        <v>1</v>
      </c>
      <c r="O219" s="176">
        <v>1</v>
      </c>
      <c r="P219" s="176">
        <v>1</v>
      </c>
      <c r="Q219" s="157">
        <v>1</v>
      </c>
      <c r="R219" s="157">
        <v>8</v>
      </c>
      <c r="S219" s="157">
        <v>8</v>
      </c>
      <c r="T219" s="157">
        <v>17</v>
      </c>
      <c r="U219" s="157">
        <v>1</v>
      </c>
      <c r="V219" s="157">
        <v>1</v>
      </c>
      <c r="W219" s="157">
        <v>1</v>
      </c>
      <c r="X219" s="157">
        <v>2</v>
      </c>
      <c r="Y219" s="157">
        <v>1</v>
      </c>
      <c r="Z219" s="157">
        <v>1</v>
      </c>
      <c r="AA219" s="157">
        <v>180</v>
      </c>
      <c r="AB219" s="157">
        <v>1</v>
      </c>
      <c r="AC219" s="157">
        <v>0</v>
      </c>
      <c r="AD219" s="157">
        <v>1</v>
      </c>
      <c r="AE219" s="157">
        <v>1</v>
      </c>
      <c r="AF219" s="157">
        <v>1</v>
      </c>
      <c r="AG219" s="157">
        <v>1</v>
      </c>
      <c r="AH219" s="157">
        <v>1</v>
      </c>
      <c r="AI219" s="93">
        <f t="shared" si="32"/>
        <v>27</v>
      </c>
      <c r="AJ219" s="93">
        <f t="shared" si="33"/>
        <v>1</v>
      </c>
      <c r="AK219" s="93">
        <f t="shared" si="34"/>
        <v>180</v>
      </c>
      <c r="AL219" s="89">
        <f t="shared" si="29"/>
        <v>8</v>
      </c>
      <c r="AM219" s="89">
        <f t="shared" si="29"/>
        <v>8</v>
      </c>
      <c r="AN219" s="93">
        <f t="shared" si="35"/>
        <v>1</v>
      </c>
      <c r="AO219" s="93">
        <f t="shared" si="27"/>
        <v>1</v>
      </c>
      <c r="AP219" s="93">
        <f t="shared" si="28"/>
        <v>1</v>
      </c>
      <c r="AQ219" s="119">
        <f t="shared" si="30"/>
        <v>1</v>
      </c>
      <c r="AR219" s="120">
        <f t="shared" si="31"/>
        <v>1</v>
      </c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</row>
    <row r="220" spans="1:57" ht="15" customHeight="1">
      <c r="A220" s="163" t="s">
        <v>443</v>
      </c>
      <c r="B220" s="161" t="s">
        <v>444</v>
      </c>
      <c r="C220" s="160" t="s">
        <v>431</v>
      </c>
      <c r="D220" s="159" t="s">
        <v>432</v>
      </c>
      <c r="E220" s="158" t="s">
        <v>18</v>
      </c>
      <c r="F220" s="157">
        <v>0</v>
      </c>
      <c r="G220" s="157">
        <v>1</v>
      </c>
      <c r="H220" s="157">
        <v>1</v>
      </c>
      <c r="I220" s="157">
        <v>3</v>
      </c>
      <c r="J220" s="157">
        <v>3</v>
      </c>
      <c r="K220" s="157">
        <v>1</v>
      </c>
      <c r="L220" s="157">
        <v>1</v>
      </c>
      <c r="M220" s="157">
        <v>1</v>
      </c>
      <c r="N220" s="157">
        <v>1</v>
      </c>
      <c r="O220" s="176">
        <v>1</v>
      </c>
      <c r="P220" s="176">
        <v>1</v>
      </c>
      <c r="Q220" s="157">
        <v>1</v>
      </c>
      <c r="R220" s="157">
        <v>8</v>
      </c>
      <c r="S220" s="157">
        <v>8</v>
      </c>
      <c r="T220" s="157">
        <v>16</v>
      </c>
      <c r="U220" s="157">
        <v>1</v>
      </c>
      <c r="V220" s="157">
        <v>1</v>
      </c>
      <c r="W220" s="157">
        <v>1</v>
      </c>
      <c r="X220" s="157">
        <v>2</v>
      </c>
      <c r="Y220" s="157">
        <v>1</v>
      </c>
      <c r="Z220" s="157">
        <v>1</v>
      </c>
      <c r="AA220" s="157">
        <v>180</v>
      </c>
      <c r="AB220" s="157">
        <v>1</v>
      </c>
      <c r="AC220" s="157">
        <v>0</v>
      </c>
      <c r="AD220" s="157">
        <v>1</v>
      </c>
      <c r="AE220" s="157">
        <v>1</v>
      </c>
      <c r="AF220" s="157">
        <v>1</v>
      </c>
      <c r="AG220" s="157">
        <v>1</v>
      </c>
      <c r="AH220" s="157">
        <v>1</v>
      </c>
      <c r="AI220" s="93">
        <f t="shared" si="32"/>
        <v>27</v>
      </c>
      <c r="AJ220" s="93">
        <f t="shared" si="33"/>
        <v>1</v>
      </c>
      <c r="AK220" s="93">
        <f t="shared" si="34"/>
        <v>180</v>
      </c>
      <c r="AL220" s="89">
        <f t="shared" si="29"/>
        <v>8</v>
      </c>
      <c r="AM220" s="89">
        <f t="shared" si="29"/>
        <v>8</v>
      </c>
      <c r="AN220" s="93">
        <f t="shared" si="35"/>
        <v>1</v>
      </c>
      <c r="AO220" s="93">
        <f t="shared" si="27"/>
        <v>1</v>
      </c>
      <c r="AP220" s="93">
        <f t="shared" si="28"/>
        <v>1</v>
      </c>
      <c r="AQ220" s="119">
        <f t="shared" si="30"/>
        <v>1</v>
      </c>
      <c r="AR220" s="120">
        <f t="shared" si="31"/>
        <v>1</v>
      </c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156"/>
      <c r="BC220" s="156"/>
      <c r="BD220" s="156"/>
      <c r="BE220" s="156"/>
    </row>
    <row r="221" spans="1:57" ht="15" customHeight="1">
      <c r="A221" s="163" t="s">
        <v>445</v>
      </c>
      <c r="B221" s="161" t="s">
        <v>446</v>
      </c>
      <c r="C221" s="160" t="s">
        <v>431</v>
      </c>
      <c r="D221" s="159" t="s">
        <v>432</v>
      </c>
      <c r="E221" s="158" t="s">
        <v>18</v>
      </c>
      <c r="F221" s="157">
        <v>0</v>
      </c>
      <c r="G221" s="157">
        <v>1</v>
      </c>
      <c r="H221" s="157">
        <v>1</v>
      </c>
      <c r="I221" s="157">
        <v>9</v>
      </c>
      <c r="J221" s="157">
        <v>7</v>
      </c>
      <c r="K221" s="157">
        <v>1</v>
      </c>
      <c r="L221" s="157">
        <v>1</v>
      </c>
      <c r="M221" s="157">
        <v>1</v>
      </c>
      <c r="N221" s="157">
        <v>1</v>
      </c>
      <c r="O221" s="176">
        <v>1</v>
      </c>
      <c r="P221" s="176">
        <v>1</v>
      </c>
      <c r="Q221" s="157">
        <v>1</v>
      </c>
      <c r="R221" s="157">
        <v>8</v>
      </c>
      <c r="S221" s="157">
        <v>8</v>
      </c>
      <c r="T221" s="157">
        <v>16</v>
      </c>
      <c r="U221" s="157">
        <v>1</v>
      </c>
      <c r="V221" s="157">
        <v>1</v>
      </c>
      <c r="W221" s="157">
        <v>1</v>
      </c>
      <c r="X221" s="157">
        <v>2</v>
      </c>
      <c r="Y221" s="157">
        <v>1</v>
      </c>
      <c r="Z221" s="157">
        <v>1</v>
      </c>
      <c r="AA221" s="157">
        <v>172</v>
      </c>
      <c r="AB221" s="157">
        <v>1</v>
      </c>
      <c r="AC221" s="157">
        <v>0</v>
      </c>
      <c r="AD221" s="157">
        <v>1</v>
      </c>
      <c r="AE221" s="157">
        <v>1</v>
      </c>
      <c r="AF221" s="157">
        <v>1</v>
      </c>
      <c r="AG221" s="157">
        <v>1</v>
      </c>
      <c r="AH221" s="157">
        <v>1</v>
      </c>
      <c r="AI221" s="93">
        <f t="shared" si="32"/>
        <v>27</v>
      </c>
      <c r="AJ221" s="93">
        <f t="shared" si="33"/>
        <v>1</v>
      </c>
      <c r="AK221" s="93">
        <f t="shared" si="34"/>
        <v>172</v>
      </c>
      <c r="AL221" s="89">
        <f t="shared" si="29"/>
        <v>8</v>
      </c>
      <c r="AM221" s="89">
        <f t="shared" si="29"/>
        <v>8</v>
      </c>
      <c r="AN221" s="93">
        <f t="shared" si="35"/>
        <v>3</v>
      </c>
      <c r="AO221" s="93">
        <f t="shared" si="27"/>
        <v>1</v>
      </c>
      <c r="AP221" s="93">
        <f t="shared" si="28"/>
        <v>1</v>
      </c>
      <c r="AQ221" s="119">
        <f t="shared" si="30"/>
        <v>1.5</v>
      </c>
      <c r="AR221" s="120">
        <f t="shared" si="31"/>
        <v>3</v>
      </c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</row>
    <row r="222" spans="1:57" s="171" customFormat="1" ht="15" customHeight="1">
      <c r="A222" s="167" t="s">
        <v>447</v>
      </c>
      <c r="B222" s="168" t="s">
        <v>448</v>
      </c>
      <c r="C222" s="160"/>
      <c r="D222" s="159"/>
      <c r="E222" s="158" t="s">
        <v>18</v>
      </c>
      <c r="F222" s="169">
        <v>0</v>
      </c>
      <c r="G222" s="169">
        <v>1</v>
      </c>
      <c r="H222" s="169">
        <v>1</v>
      </c>
      <c r="I222" s="169">
        <v>16</v>
      </c>
      <c r="J222" s="169">
        <v>17</v>
      </c>
      <c r="K222" s="169">
        <v>1</v>
      </c>
      <c r="L222" s="169">
        <v>1</v>
      </c>
      <c r="M222" s="169">
        <v>1</v>
      </c>
      <c r="N222" s="169">
        <v>1</v>
      </c>
      <c r="O222" s="177">
        <v>1</v>
      </c>
      <c r="P222" s="177">
        <v>1</v>
      </c>
      <c r="Q222" s="169">
        <v>1</v>
      </c>
      <c r="R222" s="169">
        <v>8</v>
      </c>
      <c r="S222" s="169">
        <v>8</v>
      </c>
      <c r="T222" s="169">
        <v>14</v>
      </c>
      <c r="U222" s="169">
        <v>1</v>
      </c>
      <c r="V222" s="169">
        <v>1</v>
      </c>
      <c r="W222" s="169">
        <v>1</v>
      </c>
      <c r="X222" s="169">
        <v>0</v>
      </c>
      <c r="Y222" s="169">
        <v>2</v>
      </c>
      <c r="Z222" s="169">
        <v>1</v>
      </c>
      <c r="AA222" s="169">
        <v>183</v>
      </c>
      <c r="AB222" s="169">
        <v>3</v>
      </c>
      <c r="AC222" s="169">
        <v>0</v>
      </c>
      <c r="AD222" s="169">
        <v>12</v>
      </c>
      <c r="AE222" s="169">
        <v>1</v>
      </c>
      <c r="AF222" s="169">
        <v>1</v>
      </c>
      <c r="AG222" s="169">
        <v>1</v>
      </c>
      <c r="AH222" s="169">
        <v>1</v>
      </c>
      <c r="AI222" s="89">
        <f t="shared" si="32"/>
        <v>26</v>
      </c>
      <c r="AJ222" s="89">
        <f t="shared" si="33"/>
        <v>2</v>
      </c>
      <c r="AK222" s="89">
        <f t="shared" si="34"/>
        <v>183</v>
      </c>
      <c r="AL222" s="89">
        <f t="shared" si="29"/>
        <v>8</v>
      </c>
      <c r="AM222" s="89">
        <f t="shared" si="29"/>
        <v>8</v>
      </c>
      <c r="AN222" s="89">
        <f t="shared" si="35"/>
        <v>1</v>
      </c>
      <c r="AO222" s="89">
        <f t="shared" si="27"/>
        <v>1</v>
      </c>
      <c r="AP222" s="89">
        <f t="shared" si="28"/>
        <v>1</v>
      </c>
      <c r="AQ222" s="118">
        <f t="shared" si="30"/>
        <v>1.3</v>
      </c>
      <c r="AR222" s="94">
        <f t="shared" si="31"/>
        <v>2</v>
      </c>
      <c r="AS222" s="170"/>
      <c r="AT222" s="170"/>
      <c r="AU222" s="170"/>
      <c r="AV222" s="170"/>
      <c r="AW222" s="170"/>
      <c r="AX222" s="170"/>
      <c r="AY222" s="170"/>
      <c r="AZ222" s="170"/>
      <c r="BA222" s="170"/>
      <c r="BB222" s="170"/>
      <c r="BC222" s="170"/>
      <c r="BD222" s="170"/>
      <c r="BE222" s="170"/>
    </row>
    <row r="223" spans="1:57" ht="15" customHeight="1">
      <c r="A223" s="163" t="s">
        <v>449</v>
      </c>
      <c r="B223" s="161" t="s">
        <v>1067</v>
      </c>
      <c r="C223" s="160" t="s">
        <v>447</v>
      </c>
      <c r="D223" s="159" t="s">
        <v>448</v>
      </c>
      <c r="E223" s="158" t="s">
        <v>18</v>
      </c>
      <c r="F223" s="157">
        <v>0</v>
      </c>
      <c r="G223" s="157">
        <v>1</v>
      </c>
      <c r="H223" s="157">
        <v>1</v>
      </c>
      <c r="I223" s="157">
        <v>1</v>
      </c>
      <c r="J223" s="157">
        <v>2</v>
      </c>
      <c r="K223" s="157">
        <v>1</v>
      </c>
      <c r="L223" s="157">
        <v>1</v>
      </c>
      <c r="M223" s="157">
        <v>1</v>
      </c>
      <c r="N223" s="157">
        <v>1</v>
      </c>
      <c r="O223" s="176">
        <v>1</v>
      </c>
      <c r="P223" s="176">
        <v>1</v>
      </c>
      <c r="Q223" s="157">
        <v>1</v>
      </c>
      <c r="R223" s="157">
        <v>8</v>
      </c>
      <c r="S223" s="157">
        <v>8</v>
      </c>
      <c r="T223" s="157">
        <v>9</v>
      </c>
      <c r="U223" s="157">
        <v>1</v>
      </c>
      <c r="V223" s="157">
        <v>1</v>
      </c>
      <c r="W223" s="157">
        <v>0</v>
      </c>
      <c r="X223" s="157">
        <v>0</v>
      </c>
      <c r="Y223" s="157">
        <v>1</v>
      </c>
      <c r="Z223" s="157">
        <v>1</v>
      </c>
      <c r="AA223" s="157">
        <v>183</v>
      </c>
      <c r="AB223" s="157">
        <v>1</v>
      </c>
      <c r="AC223" s="157">
        <v>0</v>
      </c>
      <c r="AD223" s="157">
        <v>8</v>
      </c>
      <c r="AE223" s="157">
        <v>1</v>
      </c>
      <c r="AF223" s="157">
        <v>1</v>
      </c>
      <c r="AG223" s="157">
        <v>1</v>
      </c>
      <c r="AH223" s="157">
        <v>1</v>
      </c>
      <c r="AI223" s="93">
        <f t="shared" si="32"/>
        <v>25</v>
      </c>
      <c r="AJ223" s="93">
        <f t="shared" si="33"/>
        <v>3</v>
      </c>
      <c r="AK223" s="93">
        <f t="shared" si="34"/>
        <v>183</v>
      </c>
      <c r="AL223" s="89">
        <f t="shared" si="29"/>
        <v>8</v>
      </c>
      <c r="AM223" s="89">
        <f t="shared" si="29"/>
        <v>8</v>
      </c>
      <c r="AN223" s="93">
        <f t="shared" si="35"/>
        <v>1</v>
      </c>
      <c r="AO223" s="93">
        <f t="shared" si="27"/>
        <v>1</v>
      </c>
      <c r="AP223" s="93">
        <f t="shared" si="28"/>
        <v>1</v>
      </c>
      <c r="AQ223" s="119">
        <f t="shared" si="30"/>
        <v>1.5</v>
      </c>
      <c r="AR223" s="120">
        <f t="shared" si="31"/>
        <v>3</v>
      </c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156"/>
      <c r="BC223" s="156"/>
      <c r="BD223" s="156"/>
      <c r="BE223" s="156"/>
    </row>
    <row r="224" spans="1:57" ht="15" customHeight="1">
      <c r="A224" s="163" t="s">
        <v>450</v>
      </c>
      <c r="B224" s="161" t="s">
        <v>1066</v>
      </c>
      <c r="C224" s="160" t="s">
        <v>447</v>
      </c>
      <c r="D224" s="159" t="s">
        <v>448</v>
      </c>
      <c r="E224" s="158" t="s">
        <v>18</v>
      </c>
      <c r="F224" s="157">
        <v>0</v>
      </c>
      <c r="G224" s="157">
        <v>1</v>
      </c>
      <c r="H224" s="157">
        <v>1</v>
      </c>
      <c r="I224" s="157">
        <v>1</v>
      </c>
      <c r="J224" s="157">
        <v>1</v>
      </c>
      <c r="K224" s="157">
        <v>1</v>
      </c>
      <c r="L224" s="157">
        <v>1</v>
      </c>
      <c r="M224" s="157">
        <v>1</v>
      </c>
      <c r="N224" s="157">
        <v>1</v>
      </c>
      <c r="O224" s="176">
        <v>1</v>
      </c>
      <c r="P224" s="176">
        <v>1</v>
      </c>
      <c r="Q224" s="157">
        <v>1</v>
      </c>
      <c r="R224" s="157">
        <v>8</v>
      </c>
      <c r="S224" s="157">
        <v>8</v>
      </c>
      <c r="T224" s="157">
        <v>10</v>
      </c>
      <c r="U224" s="157">
        <v>1</v>
      </c>
      <c r="V224" s="157">
        <v>1</v>
      </c>
      <c r="W224" s="157">
        <v>0</v>
      </c>
      <c r="X224" s="157">
        <v>0</v>
      </c>
      <c r="Y224" s="157">
        <v>1</v>
      </c>
      <c r="Z224" s="157">
        <v>1</v>
      </c>
      <c r="AA224" s="157">
        <v>183</v>
      </c>
      <c r="AB224" s="157">
        <v>1</v>
      </c>
      <c r="AC224" s="157">
        <v>0</v>
      </c>
      <c r="AD224" s="157">
        <v>7</v>
      </c>
      <c r="AE224" s="157">
        <v>1</v>
      </c>
      <c r="AF224" s="157">
        <v>1</v>
      </c>
      <c r="AG224" s="157">
        <v>1</v>
      </c>
      <c r="AH224" s="157">
        <v>1</v>
      </c>
      <c r="AI224" s="93">
        <f t="shared" si="32"/>
        <v>25</v>
      </c>
      <c r="AJ224" s="93">
        <f t="shared" si="33"/>
        <v>3</v>
      </c>
      <c r="AK224" s="93">
        <f t="shared" si="34"/>
        <v>183</v>
      </c>
      <c r="AL224" s="89">
        <f t="shared" si="29"/>
        <v>8</v>
      </c>
      <c r="AM224" s="89">
        <f t="shared" si="29"/>
        <v>8</v>
      </c>
      <c r="AN224" s="93">
        <f t="shared" si="35"/>
        <v>1</v>
      </c>
      <c r="AO224" s="93">
        <f t="shared" si="27"/>
        <v>1</v>
      </c>
      <c r="AP224" s="93">
        <f t="shared" si="28"/>
        <v>1</v>
      </c>
      <c r="AQ224" s="119">
        <f t="shared" si="30"/>
        <v>1.5</v>
      </c>
      <c r="AR224" s="120">
        <f t="shared" si="31"/>
        <v>3</v>
      </c>
      <c r="AS224" s="156"/>
      <c r="AT224" s="156"/>
      <c r="AU224" s="156"/>
      <c r="AV224" s="156"/>
      <c r="AW224" s="156"/>
      <c r="AX224" s="156"/>
      <c r="AY224" s="156"/>
      <c r="AZ224" s="156"/>
      <c r="BA224" s="156"/>
      <c r="BB224" s="156"/>
      <c r="BC224" s="156"/>
      <c r="BD224" s="156"/>
      <c r="BE224" s="156"/>
    </row>
    <row r="225" spans="1:57" ht="15" customHeight="1">
      <c r="A225" s="163" t="s">
        <v>451</v>
      </c>
      <c r="B225" s="161" t="s">
        <v>1065</v>
      </c>
      <c r="C225" s="160" t="s">
        <v>447</v>
      </c>
      <c r="D225" s="159" t="s">
        <v>448</v>
      </c>
      <c r="E225" s="158" t="s">
        <v>18</v>
      </c>
      <c r="F225" s="157">
        <v>0</v>
      </c>
      <c r="G225" s="157">
        <v>1</v>
      </c>
      <c r="H225" s="157">
        <v>1</v>
      </c>
      <c r="I225" s="157">
        <v>2</v>
      </c>
      <c r="J225" s="157">
        <v>2</v>
      </c>
      <c r="K225" s="157">
        <v>1</v>
      </c>
      <c r="L225" s="157">
        <v>1</v>
      </c>
      <c r="M225" s="157">
        <v>1</v>
      </c>
      <c r="N225" s="157">
        <v>1</v>
      </c>
      <c r="O225" s="176">
        <v>1</v>
      </c>
      <c r="P225" s="176">
        <v>1</v>
      </c>
      <c r="Q225" s="157">
        <v>1</v>
      </c>
      <c r="R225" s="157">
        <v>8</v>
      </c>
      <c r="S225" s="157">
        <v>8</v>
      </c>
      <c r="T225" s="157">
        <v>9</v>
      </c>
      <c r="U225" s="157">
        <v>1</v>
      </c>
      <c r="V225" s="157">
        <v>1</v>
      </c>
      <c r="W225" s="157">
        <v>0</v>
      </c>
      <c r="X225" s="157">
        <v>0</v>
      </c>
      <c r="Y225" s="157">
        <v>1</v>
      </c>
      <c r="Z225" s="157">
        <v>1</v>
      </c>
      <c r="AA225" s="157">
        <v>183</v>
      </c>
      <c r="AB225" s="157">
        <v>1</v>
      </c>
      <c r="AC225" s="157">
        <v>0</v>
      </c>
      <c r="AD225" s="157">
        <v>5</v>
      </c>
      <c r="AE225" s="157">
        <v>1</v>
      </c>
      <c r="AF225" s="157">
        <v>1</v>
      </c>
      <c r="AG225" s="157">
        <v>1</v>
      </c>
      <c r="AH225" s="157">
        <v>1</v>
      </c>
      <c r="AI225" s="93">
        <f t="shared" si="32"/>
        <v>25</v>
      </c>
      <c r="AJ225" s="93">
        <f t="shared" si="33"/>
        <v>3</v>
      </c>
      <c r="AK225" s="93">
        <f t="shared" si="34"/>
        <v>183</v>
      </c>
      <c r="AL225" s="89">
        <f t="shared" si="29"/>
        <v>8</v>
      </c>
      <c r="AM225" s="89">
        <f t="shared" si="29"/>
        <v>8</v>
      </c>
      <c r="AN225" s="93">
        <f t="shared" si="35"/>
        <v>1</v>
      </c>
      <c r="AO225" s="93">
        <f t="shared" si="27"/>
        <v>1</v>
      </c>
      <c r="AP225" s="93">
        <f t="shared" si="28"/>
        <v>1</v>
      </c>
      <c r="AQ225" s="119">
        <f t="shared" si="30"/>
        <v>1.5</v>
      </c>
      <c r="AR225" s="120">
        <f t="shared" si="31"/>
        <v>3</v>
      </c>
      <c r="AS225" s="156"/>
      <c r="AT225" s="156"/>
      <c r="AU225" s="156"/>
      <c r="AV225" s="156"/>
      <c r="AW225" s="156"/>
      <c r="AX225" s="156"/>
      <c r="AY225" s="156"/>
      <c r="AZ225" s="156"/>
      <c r="BA225" s="156"/>
      <c r="BB225" s="156"/>
      <c r="BC225" s="156"/>
      <c r="BD225" s="156"/>
      <c r="BE225" s="156"/>
    </row>
    <row r="226" spans="1:57" ht="15" customHeight="1">
      <c r="A226" s="163" t="s">
        <v>452</v>
      </c>
      <c r="B226" s="161" t="s">
        <v>1064</v>
      </c>
      <c r="C226" s="160" t="s">
        <v>447</v>
      </c>
      <c r="D226" s="159" t="s">
        <v>448</v>
      </c>
      <c r="E226" s="158" t="s">
        <v>18</v>
      </c>
      <c r="F226" s="157">
        <v>0</v>
      </c>
      <c r="G226" s="157">
        <v>1</v>
      </c>
      <c r="H226" s="157">
        <v>1</v>
      </c>
      <c r="I226" s="157">
        <v>1</v>
      </c>
      <c r="J226" s="157">
        <v>2</v>
      </c>
      <c r="K226" s="157">
        <v>1</v>
      </c>
      <c r="L226" s="157">
        <v>1</v>
      </c>
      <c r="M226" s="157">
        <v>1</v>
      </c>
      <c r="N226" s="157">
        <v>1</v>
      </c>
      <c r="O226" s="176">
        <v>1</v>
      </c>
      <c r="P226" s="176">
        <v>1</v>
      </c>
      <c r="Q226" s="157">
        <v>1</v>
      </c>
      <c r="R226" s="157">
        <v>8</v>
      </c>
      <c r="S226" s="157">
        <v>8</v>
      </c>
      <c r="T226" s="157">
        <v>9</v>
      </c>
      <c r="U226" s="157">
        <v>1</v>
      </c>
      <c r="V226" s="157">
        <v>1</v>
      </c>
      <c r="W226" s="157">
        <v>0</v>
      </c>
      <c r="X226" s="157">
        <v>0</v>
      </c>
      <c r="Y226" s="157">
        <v>1</v>
      </c>
      <c r="Z226" s="157">
        <v>1</v>
      </c>
      <c r="AA226" s="157">
        <v>183</v>
      </c>
      <c r="AB226" s="157">
        <v>1</v>
      </c>
      <c r="AC226" s="157">
        <v>0</v>
      </c>
      <c r="AD226" s="157">
        <v>6</v>
      </c>
      <c r="AE226" s="157">
        <v>1</v>
      </c>
      <c r="AF226" s="157">
        <v>1</v>
      </c>
      <c r="AG226" s="157">
        <v>1</v>
      </c>
      <c r="AH226" s="157">
        <v>1</v>
      </c>
      <c r="AI226" s="93">
        <f t="shared" si="32"/>
        <v>25</v>
      </c>
      <c r="AJ226" s="93">
        <f t="shared" si="33"/>
        <v>3</v>
      </c>
      <c r="AK226" s="93">
        <f t="shared" si="34"/>
        <v>183</v>
      </c>
      <c r="AL226" s="89">
        <f t="shared" si="29"/>
        <v>8</v>
      </c>
      <c r="AM226" s="89">
        <f t="shared" si="29"/>
        <v>8</v>
      </c>
      <c r="AN226" s="93">
        <f t="shared" si="35"/>
        <v>1</v>
      </c>
      <c r="AO226" s="93">
        <f t="shared" si="27"/>
        <v>1</v>
      </c>
      <c r="AP226" s="93">
        <f t="shared" si="28"/>
        <v>1</v>
      </c>
      <c r="AQ226" s="119">
        <f t="shared" si="30"/>
        <v>1.5</v>
      </c>
      <c r="AR226" s="120">
        <f t="shared" si="31"/>
        <v>3</v>
      </c>
      <c r="AS226" s="156"/>
      <c r="AT226" s="156"/>
      <c r="AU226" s="156"/>
      <c r="AV226" s="156"/>
      <c r="AW226" s="156"/>
      <c r="AX226" s="156"/>
      <c r="AY226" s="156"/>
      <c r="AZ226" s="156"/>
      <c r="BA226" s="156"/>
      <c r="BB226" s="156"/>
      <c r="BC226" s="156"/>
      <c r="BD226" s="156"/>
      <c r="BE226" s="156"/>
    </row>
    <row r="227" spans="1:57" ht="15" customHeight="1">
      <c r="A227" s="163" t="s">
        <v>453</v>
      </c>
      <c r="B227" s="161" t="s">
        <v>1063</v>
      </c>
      <c r="C227" s="160" t="s">
        <v>447</v>
      </c>
      <c r="D227" s="159" t="s">
        <v>448</v>
      </c>
      <c r="E227" s="158" t="s">
        <v>18</v>
      </c>
      <c r="F227" s="157">
        <v>0</v>
      </c>
      <c r="G227" s="157">
        <v>1</v>
      </c>
      <c r="H227" s="157">
        <v>1</v>
      </c>
      <c r="I227" s="157">
        <v>1</v>
      </c>
      <c r="J227" s="157">
        <v>1</v>
      </c>
      <c r="K227" s="157">
        <v>1</v>
      </c>
      <c r="L227" s="157">
        <v>1</v>
      </c>
      <c r="M227" s="157">
        <v>1</v>
      </c>
      <c r="N227" s="157">
        <v>1</v>
      </c>
      <c r="O227" s="176">
        <v>1</v>
      </c>
      <c r="P227" s="176">
        <v>1</v>
      </c>
      <c r="Q227" s="157">
        <v>1</v>
      </c>
      <c r="R227" s="157">
        <v>8</v>
      </c>
      <c r="S227" s="157">
        <v>8</v>
      </c>
      <c r="T227" s="157">
        <v>9</v>
      </c>
      <c r="U227" s="157">
        <v>1</v>
      </c>
      <c r="V227" s="157">
        <v>1</v>
      </c>
      <c r="W227" s="157">
        <v>0</v>
      </c>
      <c r="X227" s="157">
        <v>0</v>
      </c>
      <c r="Y227" s="157">
        <v>1</v>
      </c>
      <c r="Z227" s="157">
        <v>1</v>
      </c>
      <c r="AA227" s="157">
        <v>183</v>
      </c>
      <c r="AB227" s="157">
        <v>1</v>
      </c>
      <c r="AC227" s="157">
        <v>0</v>
      </c>
      <c r="AD227" s="157">
        <v>7</v>
      </c>
      <c r="AE227" s="157">
        <v>1</v>
      </c>
      <c r="AF227" s="157">
        <v>1</v>
      </c>
      <c r="AG227" s="157">
        <v>1</v>
      </c>
      <c r="AH227" s="157">
        <v>1</v>
      </c>
      <c r="AI227" s="93">
        <f t="shared" si="32"/>
        <v>25</v>
      </c>
      <c r="AJ227" s="93">
        <f t="shared" si="33"/>
        <v>3</v>
      </c>
      <c r="AK227" s="93">
        <f t="shared" si="34"/>
        <v>183</v>
      </c>
      <c r="AL227" s="89">
        <f t="shared" si="29"/>
        <v>8</v>
      </c>
      <c r="AM227" s="89">
        <f t="shared" si="29"/>
        <v>8</v>
      </c>
      <c r="AN227" s="93">
        <f t="shared" si="35"/>
        <v>1</v>
      </c>
      <c r="AO227" s="93">
        <f t="shared" si="27"/>
        <v>1</v>
      </c>
      <c r="AP227" s="93">
        <f t="shared" si="28"/>
        <v>1</v>
      </c>
      <c r="AQ227" s="119">
        <f t="shared" si="30"/>
        <v>1.5</v>
      </c>
      <c r="AR227" s="120">
        <f t="shared" si="31"/>
        <v>3</v>
      </c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6"/>
      <c r="BC227" s="156"/>
      <c r="BD227" s="156"/>
      <c r="BE227" s="156"/>
    </row>
    <row r="228" spans="1:57" ht="15" customHeight="1">
      <c r="A228" s="163" t="s">
        <v>454</v>
      </c>
      <c r="B228" s="161" t="s">
        <v>1062</v>
      </c>
      <c r="C228" s="160" t="s">
        <v>447</v>
      </c>
      <c r="D228" s="159" t="s">
        <v>448</v>
      </c>
      <c r="E228" s="158" t="s">
        <v>18</v>
      </c>
      <c r="F228" s="157">
        <v>0</v>
      </c>
      <c r="G228" s="157">
        <v>1</v>
      </c>
      <c r="H228" s="157">
        <v>1</v>
      </c>
      <c r="I228" s="157">
        <v>1</v>
      </c>
      <c r="J228" s="157">
        <v>1</v>
      </c>
      <c r="K228" s="157">
        <v>1</v>
      </c>
      <c r="L228" s="157">
        <v>1</v>
      </c>
      <c r="M228" s="157">
        <v>1</v>
      </c>
      <c r="N228" s="157">
        <v>1</v>
      </c>
      <c r="O228" s="176">
        <v>1</v>
      </c>
      <c r="P228" s="176">
        <v>1</v>
      </c>
      <c r="Q228" s="157">
        <v>1</v>
      </c>
      <c r="R228" s="157">
        <v>8</v>
      </c>
      <c r="S228" s="157">
        <v>8</v>
      </c>
      <c r="T228" s="157">
        <v>9</v>
      </c>
      <c r="U228" s="157">
        <v>1</v>
      </c>
      <c r="V228" s="157">
        <v>1</v>
      </c>
      <c r="W228" s="157">
        <v>0</v>
      </c>
      <c r="X228" s="157">
        <v>0</v>
      </c>
      <c r="Y228" s="157">
        <v>1</v>
      </c>
      <c r="Z228" s="157">
        <v>1</v>
      </c>
      <c r="AA228" s="157">
        <v>183</v>
      </c>
      <c r="AB228" s="157">
        <v>1</v>
      </c>
      <c r="AC228" s="157">
        <v>0</v>
      </c>
      <c r="AD228" s="157">
        <v>6</v>
      </c>
      <c r="AE228" s="157">
        <v>1</v>
      </c>
      <c r="AF228" s="157">
        <v>1</v>
      </c>
      <c r="AG228" s="157">
        <v>1</v>
      </c>
      <c r="AH228" s="157">
        <v>1</v>
      </c>
      <c r="AI228" s="93">
        <f t="shared" si="32"/>
        <v>25</v>
      </c>
      <c r="AJ228" s="93">
        <f t="shared" si="33"/>
        <v>3</v>
      </c>
      <c r="AK228" s="93">
        <f t="shared" si="34"/>
        <v>183</v>
      </c>
      <c r="AL228" s="89">
        <f t="shared" si="29"/>
        <v>8</v>
      </c>
      <c r="AM228" s="89">
        <f t="shared" si="29"/>
        <v>8</v>
      </c>
      <c r="AN228" s="93">
        <f t="shared" si="35"/>
        <v>1</v>
      </c>
      <c r="AO228" s="93">
        <f t="shared" si="27"/>
        <v>1</v>
      </c>
      <c r="AP228" s="93">
        <f t="shared" si="28"/>
        <v>1</v>
      </c>
      <c r="AQ228" s="119">
        <f t="shared" si="30"/>
        <v>1.5</v>
      </c>
      <c r="AR228" s="120">
        <f t="shared" si="31"/>
        <v>3</v>
      </c>
      <c r="AS228" s="156"/>
      <c r="AT228" s="156"/>
      <c r="AU228" s="156"/>
      <c r="AV228" s="156"/>
      <c r="AW228" s="156"/>
      <c r="AX228" s="156"/>
      <c r="AY228" s="156"/>
      <c r="AZ228" s="156"/>
      <c r="BA228" s="156"/>
      <c r="BB228" s="156"/>
      <c r="BC228" s="156"/>
      <c r="BD228" s="156"/>
      <c r="BE228" s="156"/>
    </row>
    <row r="229" spans="1:57" ht="15" customHeight="1">
      <c r="A229" s="163" t="s">
        <v>455</v>
      </c>
      <c r="B229" s="161" t="s">
        <v>1061</v>
      </c>
      <c r="C229" s="160" t="s">
        <v>447</v>
      </c>
      <c r="D229" s="159" t="s">
        <v>448</v>
      </c>
      <c r="E229" s="158" t="s">
        <v>18</v>
      </c>
      <c r="F229" s="157">
        <v>0</v>
      </c>
      <c r="G229" s="157">
        <v>1</v>
      </c>
      <c r="H229" s="157">
        <v>1</v>
      </c>
      <c r="I229" s="157">
        <v>2</v>
      </c>
      <c r="J229" s="157">
        <v>3</v>
      </c>
      <c r="K229" s="157">
        <v>1</v>
      </c>
      <c r="L229" s="157">
        <v>1</v>
      </c>
      <c r="M229" s="157">
        <v>1</v>
      </c>
      <c r="N229" s="157">
        <v>1</v>
      </c>
      <c r="O229" s="176">
        <v>1</v>
      </c>
      <c r="P229" s="176">
        <v>1</v>
      </c>
      <c r="Q229" s="157">
        <v>1</v>
      </c>
      <c r="R229" s="157">
        <v>8</v>
      </c>
      <c r="S229" s="157">
        <v>8</v>
      </c>
      <c r="T229" s="157">
        <v>9</v>
      </c>
      <c r="U229" s="157">
        <v>1</v>
      </c>
      <c r="V229" s="157">
        <v>1</v>
      </c>
      <c r="W229" s="157">
        <v>0</v>
      </c>
      <c r="X229" s="157">
        <v>0</v>
      </c>
      <c r="Y229" s="157">
        <v>1</v>
      </c>
      <c r="Z229" s="157">
        <v>1</v>
      </c>
      <c r="AA229" s="157">
        <v>183</v>
      </c>
      <c r="AB229" s="157">
        <v>1</v>
      </c>
      <c r="AC229" s="157">
        <v>0</v>
      </c>
      <c r="AD229" s="157">
        <v>6</v>
      </c>
      <c r="AE229" s="157">
        <v>1</v>
      </c>
      <c r="AF229" s="157">
        <v>1</v>
      </c>
      <c r="AG229" s="157">
        <v>1</v>
      </c>
      <c r="AH229" s="157">
        <v>1</v>
      </c>
      <c r="AI229" s="93">
        <f t="shared" si="32"/>
        <v>25</v>
      </c>
      <c r="AJ229" s="93">
        <f t="shared" si="33"/>
        <v>3</v>
      </c>
      <c r="AK229" s="93">
        <f t="shared" si="34"/>
        <v>183</v>
      </c>
      <c r="AL229" s="89">
        <f t="shared" si="29"/>
        <v>8</v>
      </c>
      <c r="AM229" s="89">
        <f t="shared" si="29"/>
        <v>8</v>
      </c>
      <c r="AN229" s="93">
        <f t="shared" si="35"/>
        <v>1</v>
      </c>
      <c r="AO229" s="93">
        <f t="shared" si="27"/>
        <v>1</v>
      </c>
      <c r="AP229" s="93">
        <f t="shared" si="28"/>
        <v>1</v>
      </c>
      <c r="AQ229" s="119">
        <f t="shared" si="30"/>
        <v>1.5</v>
      </c>
      <c r="AR229" s="120">
        <f t="shared" si="31"/>
        <v>3</v>
      </c>
      <c r="AS229" s="156"/>
      <c r="AT229" s="156"/>
      <c r="AU229" s="156"/>
      <c r="AV229" s="156"/>
      <c r="AW229" s="156"/>
      <c r="AX229" s="156"/>
      <c r="AY229" s="156"/>
      <c r="AZ229" s="156"/>
      <c r="BA229" s="156"/>
      <c r="BB229" s="156"/>
      <c r="BC229" s="156"/>
      <c r="BD229" s="156"/>
      <c r="BE229" s="156"/>
    </row>
    <row r="230" spans="1:57" ht="15" customHeight="1">
      <c r="A230" s="163" t="s">
        <v>456</v>
      </c>
      <c r="B230" s="161" t="s">
        <v>1060</v>
      </c>
      <c r="C230" s="160" t="s">
        <v>447</v>
      </c>
      <c r="D230" s="159" t="s">
        <v>448</v>
      </c>
      <c r="E230" s="158" t="s">
        <v>18</v>
      </c>
      <c r="F230" s="157">
        <v>0</v>
      </c>
      <c r="G230" s="157">
        <v>1</v>
      </c>
      <c r="H230" s="157">
        <v>1</v>
      </c>
      <c r="I230" s="157">
        <v>1</v>
      </c>
      <c r="J230" s="157">
        <v>2</v>
      </c>
      <c r="K230" s="157">
        <v>1</v>
      </c>
      <c r="L230" s="157">
        <v>1</v>
      </c>
      <c r="M230" s="157">
        <v>1</v>
      </c>
      <c r="N230" s="157">
        <v>1</v>
      </c>
      <c r="O230" s="176">
        <v>1</v>
      </c>
      <c r="P230" s="176">
        <v>1</v>
      </c>
      <c r="Q230" s="157">
        <v>1</v>
      </c>
      <c r="R230" s="157">
        <v>8</v>
      </c>
      <c r="S230" s="157">
        <v>5</v>
      </c>
      <c r="T230" s="157">
        <v>9</v>
      </c>
      <c r="U230" s="157">
        <v>1</v>
      </c>
      <c r="V230" s="157">
        <v>1</v>
      </c>
      <c r="W230" s="157">
        <v>0</v>
      </c>
      <c r="X230" s="157">
        <v>0</v>
      </c>
      <c r="Y230" s="157">
        <v>1</v>
      </c>
      <c r="Z230" s="157">
        <v>1</v>
      </c>
      <c r="AA230" s="157">
        <v>183</v>
      </c>
      <c r="AB230" s="157">
        <v>1</v>
      </c>
      <c r="AC230" s="157">
        <v>0</v>
      </c>
      <c r="AD230" s="157">
        <v>5</v>
      </c>
      <c r="AE230" s="157">
        <v>1</v>
      </c>
      <c r="AF230" s="157">
        <v>1</v>
      </c>
      <c r="AG230" s="157">
        <v>1</v>
      </c>
      <c r="AH230" s="157">
        <v>1</v>
      </c>
      <c r="AI230" s="93">
        <f t="shared" si="32"/>
        <v>25</v>
      </c>
      <c r="AJ230" s="93">
        <f t="shared" si="33"/>
        <v>3</v>
      </c>
      <c r="AK230" s="93">
        <f t="shared" si="34"/>
        <v>183</v>
      </c>
      <c r="AL230" s="89">
        <f t="shared" si="29"/>
        <v>8</v>
      </c>
      <c r="AM230" s="89">
        <f t="shared" si="29"/>
        <v>5</v>
      </c>
      <c r="AN230" s="93">
        <f t="shared" si="35"/>
        <v>1</v>
      </c>
      <c r="AO230" s="93">
        <f t="shared" si="27"/>
        <v>1</v>
      </c>
      <c r="AP230" s="93">
        <f t="shared" si="28"/>
        <v>4</v>
      </c>
      <c r="AQ230" s="119">
        <f t="shared" si="30"/>
        <v>2.2999999999999998</v>
      </c>
      <c r="AR230" s="120">
        <f t="shared" si="31"/>
        <v>6</v>
      </c>
      <c r="AS230" s="156"/>
      <c r="AT230" s="156"/>
      <c r="AU230" s="156"/>
      <c r="AV230" s="156"/>
      <c r="AW230" s="156"/>
      <c r="AX230" s="156"/>
      <c r="AY230" s="156"/>
      <c r="AZ230" s="156"/>
      <c r="BA230" s="156"/>
      <c r="BB230" s="156"/>
      <c r="BC230" s="156"/>
      <c r="BD230" s="156"/>
      <c r="BE230" s="156"/>
    </row>
    <row r="231" spans="1:57" ht="15" customHeight="1">
      <c r="A231" s="163" t="s">
        <v>457</v>
      </c>
      <c r="B231" s="161" t="s">
        <v>1059</v>
      </c>
      <c r="C231" s="160" t="s">
        <v>447</v>
      </c>
      <c r="D231" s="159" t="s">
        <v>448</v>
      </c>
      <c r="E231" s="158" t="s">
        <v>18</v>
      </c>
      <c r="F231" s="157">
        <v>0</v>
      </c>
      <c r="G231" s="157">
        <v>1</v>
      </c>
      <c r="H231" s="157">
        <v>1</v>
      </c>
      <c r="I231" s="157">
        <v>4</v>
      </c>
      <c r="J231" s="157">
        <v>3</v>
      </c>
      <c r="K231" s="157">
        <v>1</v>
      </c>
      <c r="L231" s="157">
        <v>1</v>
      </c>
      <c r="M231" s="157">
        <v>1</v>
      </c>
      <c r="N231" s="157">
        <v>1</v>
      </c>
      <c r="O231" s="176">
        <v>1</v>
      </c>
      <c r="P231" s="176">
        <v>1</v>
      </c>
      <c r="Q231" s="157">
        <v>1</v>
      </c>
      <c r="R231" s="157">
        <v>8</v>
      </c>
      <c r="S231" s="157">
        <v>8</v>
      </c>
      <c r="T231" s="157">
        <v>9</v>
      </c>
      <c r="U231" s="157">
        <v>1</v>
      </c>
      <c r="V231" s="157">
        <v>1</v>
      </c>
      <c r="W231" s="157">
        <v>0</v>
      </c>
      <c r="X231" s="157">
        <v>0</v>
      </c>
      <c r="Y231" s="157">
        <v>1</v>
      </c>
      <c r="Z231" s="157">
        <v>1</v>
      </c>
      <c r="AA231" s="157">
        <v>183</v>
      </c>
      <c r="AB231" s="157">
        <v>1</v>
      </c>
      <c r="AC231" s="157">
        <v>0</v>
      </c>
      <c r="AD231" s="157">
        <v>6</v>
      </c>
      <c r="AE231" s="157">
        <v>1</v>
      </c>
      <c r="AF231" s="157">
        <v>1</v>
      </c>
      <c r="AG231" s="157">
        <v>1</v>
      </c>
      <c r="AH231" s="157">
        <v>1</v>
      </c>
      <c r="AI231" s="93">
        <f t="shared" si="32"/>
        <v>25</v>
      </c>
      <c r="AJ231" s="93">
        <f t="shared" si="33"/>
        <v>3</v>
      </c>
      <c r="AK231" s="93">
        <f t="shared" si="34"/>
        <v>183</v>
      </c>
      <c r="AL231" s="89">
        <f t="shared" si="29"/>
        <v>8</v>
      </c>
      <c r="AM231" s="89">
        <f t="shared" si="29"/>
        <v>8</v>
      </c>
      <c r="AN231" s="93">
        <f t="shared" si="35"/>
        <v>1</v>
      </c>
      <c r="AO231" s="93">
        <f t="shared" si="27"/>
        <v>1</v>
      </c>
      <c r="AP231" s="93">
        <f t="shared" si="28"/>
        <v>1</v>
      </c>
      <c r="AQ231" s="119">
        <f t="shared" si="30"/>
        <v>1.5</v>
      </c>
      <c r="AR231" s="120">
        <f t="shared" si="31"/>
        <v>3</v>
      </c>
      <c r="AS231" s="156"/>
      <c r="AT231" s="156"/>
      <c r="AU231" s="156"/>
      <c r="AV231" s="156"/>
      <c r="AW231" s="156"/>
      <c r="AX231" s="156"/>
      <c r="AY231" s="156"/>
      <c r="AZ231" s="156"/>
      <c r="BA231" s="156"/>
      <c r="BB231" s="156"/>
      <c r="BC231" s="156"/>
      <c r="BD231" s="156"/>
      <c r="BE231" s="156"/>
    </row>
    <row r="232" spans="1:57" ht="15" customHeight="1">
      <c r="A232" s="163" t="s">
        <v>458</v>
      </c>
      <c r="B232" s="161" t="s">
        <v>1058</v>
      </c>
      <c r="C232" s="160" t="s">
        <v>447</v>
      </c>
      <c r="D232" s="159" t="s">
        <v>448</v>
      </c>
      <c r="E232" s="158" t="s">
        <v>18</v>
      </c>
      <c r="F232" s="157">
        <v>0</v>
      </c>
      <c r="G232" s="157">
        <v>1</v>
      </c>
      <c r="H232" s="157">
        <v>1</v>
      </c>
      <c r="I232" s="157">
        <v>1</v>
      </c>
      <c r="J232" s="157">
        <v>2</v>
      </c>
      <c r="K232" s="157">
        <v>1</v>
      </c>
      <c r="L232" s="157">
        <v>1</v>
      </c>
      <c r="M232" s="157">
        <v>1</v>
      </c>
      <c r="N232" s="157">
        <v>1</v>
      </c>
      <c r="O232" s="176">
        <v>1</v>
      </c>
      <c r="P232" s="176">
        <v>1</v>
      </c>
      <c r="Q232" s="157">
        <v>1</v>
      </c>
      <c r="R232" s="157">
        <v>8</v>
      </c>
      <c r="S232" s="157">
        <v>8</v>
      </c>
      <c r="T232" s="157">
        <v>9</v>
      </c>
      <c r="U232" s="157">
        <v>1</v>
      </c>
      <c r="V232" s="157">
        <v>1</v>
      </c>
      <c r="W232" s="157">
        <v>0</v>
      </c>
      <c r="X232" s="157">
        <v>0</v>
      </c>
      <c r="Y232" s="157">
        <v>1</v>
      </c>
      <c r="Z232" s="157">
        <v>1</v>
      </c>
      <c r="AA232" s="157">
        <v>183</v>
      </c>
      <c r="AB232" s="157">
        <v>1</v>
      </c>
      <c r="AC232" s="157">
        <v>0</v>
      </c>
      <c r="AD232" s="157">
        <v>5</v>
      </c>
      <c r="AE232" s="157">
        <v>1</v>
      </c>
      <c r="AF232" s="157">
        <v>1</v>
      </c>
      <c r="AG232" s="157">
        <v>1</v>
      </c>
      <c r="AH232" s="157">
        <v>1</v>
      </c>
      <c r="AI232" s="93">
        <f t="shared" si="32"/>
        <v>25</v>
      </c>
      <c r="AJ232" s="93">
        <f t="shared" si="33"/>
        <v>3</v>
      </c>
      <c r="AK232" s="93">
        <f t="shared" si="34"/>
        <v>183</v>
      </c>
      <c r="AL232" s="89">
        <f t="shared" si="29"/>
        <v>8</v>
      </c>
      <c r="AM232" s="89">
        <f t="shared" si="29"/>
        <v>8</v>
      </c>
      <c r="AN232" s="93">
        <f t="shared" si="35"/>
        <v>1</v>
      </c>
      <c r="AO232" s="93">
        <f t="shared" si="27"/>
        <v>1</v>
      </c>
      <c r="AP232" s="93">
        <f t="shared" si="28"/>
        <v>1</v>
      </c>
      <c r="AQ232" s="119">
        <f t="shared" si="30"/>
        <v>1.5</v>
      </c>
      <c r="AR232" s="120">
        <f t="shared" si="31"/>
        <v>3</v>
      </c>
      <c r="AS232" s="156"/>
      <c r="AT232" s="156"/>
      <c r="AU232" s="156"/>
      <c r="AV232" s="156"/>
      <c r="AW232" s="156"/>
      <c r="AX232" s="156"/>
      <c r="AY232" s="156"/>
      <c r="AZ232" s="156"/>
      <c r="BA232" s="156"/>
      <c r="BB232" s="156"/>
      <c r="BC232" s="156"/>
      <c r="BD232" s="156"/>
      <c r="BE232" s="156"/>
    </row>
    <row r="233" spans="1:57" ht="15" customHeight="1">
      <c r="A233" s="163" t="s">
        <v>459</v>
      </c>
      <c r="B233" s="161" t="s">
        <v>1057</v>
      </c>
      <c r="C233" s="160" t="s">
        <v>447</v>
      </c>
      <c r="D233" s="159" t="s">
        <v>448</v>
      </c>
      <c r="E233" s="158" t="s">
        <v>18</v>
      </c>
      <c r="F233" s="157">
        <v>0</v>
      </c>
      <c r="G233" s="157">
        <v>1</v>
      </c>
      <c r="H233" s="157">
        <v>1</v>
      </c>
      <c r="I233" s="157">
        <v>2</v>
      </c>
      <c r="J233" s="157">
        <v>2</v>
      </c>
      <c r="K233" s="157">
        <v>1</v>
      </c>
      <c r="L233" s="157">
        <v>1</v>
      </c>
      <c r="M233" s="157">
        <v>1</v>
      </c>
      <c r="N233" s="157">
        <v>1</v>
      </c>
      <c r="O233" s="176">
        <v>1</v>
      </c>
      <c r="P233" s="176">
        <v>1</v>
      </c>
      <c r="Q233" s="157">
        <v>1</v>
      </c>
      <c r="R233" s="157">
        <v>8</v>
      </c>
      <c r="S233" s="157">
        <v>8</v>
      </c>
      <c r="T233" s="157">
        <v>9</v>
      </c>
      <c r="U233" s="157">
        <v>1</v>
      </c>
      <c r="V233" s="157">
        <v>1</v>
      </c>
      <c r="W233" s="157">
        <v>0</v>
      </c>
      <c r="X233" s="157">
        <v>0</v>
      </c>
      <c r="Y233" s="157">
        <v>1</v>
      </c>
      <c r="Z233" s="157">
        <v>1</v>
      </c>
      <c r="AA233" s="157">
        <v>183</v>
      </c>
      <c r="AB233" s="157">
        <v>1</v>
      </c>
      <c r="AC233" s="157">
        <v>0</v>
      </c>
      <c r="AD233" s="157">
        <v>6</v>
      </c>
      <c r="AE233" s="157">
        <v>1</v>
      </c>
      <c r="AF233" s="157">
        <v>1</v>
      </c>
      <c r="AG233" s="157">
        <v>1</v>
      </c>
      <c r="AH233" s="157">
        <v>1</v>
      </c>
      <c r="AI233" s="93">
        <f t="shared" si="32"/>
        <v>25</v>
      </c>
      <c r="AJ233" s="93">
        <f t="shared" si="33"/>
        <v>3</v>
      </c>
      <c r="AK233" s="93">
        <f t="shared" si="34"/>
        <v>183</v>
      </c>
      <c r="AL233" s="89">
        <f t="shared" si="29"/>
        <v>8</v>
      </c>
      <c r="AM233" s="89">
        <f t="shared" si="29"/>
        <v>8</v>
      </c>
      <c r="AN233" s="93">
        <f t="shared" si="35"/>
        <v>1</v>
      </c>
      <c r="AO233" s="93">
        <f t="shared" si="27"/>
        <v>1</v>
      </c>
      <c r="AP233" s="93">
        <f t="shared" si="28"/>
        <v>1</v>
      </c>
      <c r="AQ233" s="119">
        <f t="shared" si="30"/>
        <v>1.5</v>
      </c>
      <c r="AR233" s="120">
        <f t="shared" si="31"/>
        <v>3</v>
      </c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156"/>
      <c r="BC233" s="156"/>
      <c r="BD233" s="156"/>
      <c r="BE233" s="156"/>
    </row>
    <row r="234" spans="1:57" ht="15" customHeight="1">
      <c r="A234" s="163" t="s">
        <v>460</v>
      </c>
      <c r="B234" s="161" t="s">
        <v>1056</v>
      </c>
      <c r="C234" s="160" t="s">
        <v>447</v>
      </c>
      <c r="D234" s="159" t="s">
        <v>448</v>
      </c>
      <c r="E234" s="158" t="s">
        <v>18</v>
      </c>
      <c r="F234" s="157">
        <v>0</v>
      </c>
      <c r="G234" s="157">
        <v>1</v>
      </c>
      <c r="H234" s="157">
        <v>1</v>
      </c>
      <c r="I234" s="157">
        <v>1</v>
      </c>
      <c r="J234" s="157">
        <v>1</v>
      </c>
      <c r="K234" s="157">
        <v>1</v>
      </c>
      <c r="L234" s="157">
        <v>1</v>
      </c>
      <c r="M234" s="157">
        <v>1</v>
      </c>
      <c r="N234" s="157">
        <v>1</v>
      </c>
      <c r="O234" s="176">
        <v>1</v>
      </c>
      <c r="P234" s="176">
        <v>1</v>
      </c>
      <c r="Q234" s="157">
        <v>1</v>
      </c>
      <c r="R234" s="157">
        <v>8</v>
      </c>
      <c r="S234" s="157">
        <v>8</v>
      </c>
      <c r="T234" s="157">
        <v>9</v>
      </c>
      <c r="U234" s="157">
        <v>1</v>
      </c>
      <c r="V234" s="157">
        <v>1</v>
      </c>
      <c r="W234" s="157">
        <v>0</v>
      </c>
      <c r="X234" s="157">
        <v>0</v>
      </c>
      <c r="Y234" s="157">
        <v>1</v>
      </c>
      <c r="Z234" s="157">
        <v>1</v>
      </c>
      <c r="AA234" s="157">
        <v>183</v>
      </c>
      <c r="AB234" s="157">
        <v>1</v>
      </c>
      <c r="AC234" s="157">
        <v>0</v>
      </c>
      <c r="AD234" s="157">
        <v>6</v>
      </c>
      <c r="AE234" s="157">
        <v>1</v>
      </c>
      <c r="AF234" s="157">
        <v>1</v>
      </c>
      <c r="AG234" s="157">
        <v>1</v>
      </c>
      <c r="AH234" s="157">
        <v>1</v>
      </c>
      <c r="AI234" s="93">
        <f t="shared" si="32"/>
        <v>25</v>
      </c>
      <c r="AJ234" s="93">
        <f t="shared" si="33"/>
        <v>3</v>
      </c>
      <c r="AK234" s="93">
        <f t="shared" si="34"/>
        <v>183</v>
      </c>
      <c r="AL234" s="89">
        <f t="shared" si="29"/>
        <v>8</v>
      </c>
      <c r="AM234" s="89">
        <f t="shared" si="29"/>
        <v>8</v>
      </c>
      <c r="AN234" s="93">
        <f t="shared" si="35"/>
        <v>1</v>
      </c>
      <c r="AO234" s="93">
        <f t="shared" si="27"/>
        <v>1</v>
      </c>
      <c r="AP234" s="93">
        <f t="shared" si="28"/>
        <v>1</v>
      </c>
      <c r="AQ234" s="119">
        <f t="shared" si="30"/>
        <v>1.5</v>
      </c>
      <c r="AR234" s="120">
        <f t="shared" si="31"/>
        <v>3</v>
      </c>
      <c r="AS234" s="156"/>
      <c r="AT234" s="156"/>
      <c r="AU234" s="156"/>
      <c r="AV234" s="156"/>
      <c r="AW234" s="156"/>
      <c r="AX234" s="156"/>
      <c r="AY234" s="156"/>
      <c r="AZ234" s="156"/>
      <c r="BA234" s="156"/>
      <c r="BB234" s="156"/>
      <c r="BC234" s="156"/>
      <c r="BD234" s="156"/>
      <c r="BE234" s="156"/>
    </row>
    <row r="235" spans="1:57" ht="15" customHeight="1">
      <c r="A235" s="163" t="s">
        <v>461</v>
      </c>
      <c r="B235" s="161" t="s">
        <v>1055</v>
      </c>
      <c r="C235" s="160" t="s">
        <v>447</v>
      </c>
      <c r="D235" s="159" t="s">
        <v>448</v>
      </c>
      <c r="E235" s="158" t="s">
        <v>18</v>
      </c>
      <c r="F235" s="157">
        <v>0</v>
      </c>
      <c r="G235" s="157">
        <v>1</v>
      </c>
      <c r="H235" s="157">
        <v>1</v>
      </c>
      <c r="I235" s="157">
        <v>4</v>
      </c>
      <c r="J235" s="157">
        <v>2</v>
      </c>
      <c r="K235" s="157">
        <v>1</v>
      </c>
      <c r="L235" s="157">
        <v>1</v>
      </c>
      <c r="M235" s="157">
        <v>1</v>
      </c>
      <c r="N235" s="157">
        <v>1</v>
      </c>
      <c r="O235" s="176">
        <v>1</v>
      </c>
      <c r="P235" s="176">
        <v>1</v>
      </c>
      <c r="Q235" s="157">
        <v>1</v>
      </c>
      <c r="R235" s="157">
        <v>8</v>
      </c>
      <c r="S235" s="157">
        <v>8</v>
      </c>
      <c r="T235" s="157">
        <v>10</v>
      </c>
      <c r="U235" s="157">
        <v>1</v>
      </c>
      <c r="V235" s="157">
        <v>1</v>
      </c>
      <c r="W235" s="157">
        <v>0</v>
      </c>
      <c r="X235" s="157">
        <v>0</v>
      </c>
      <c r="Y235" s="157">
        <v>1</v>
      </c>
      <c r="Z235" s="157">
        <v>1</v>
      </c>
      <c r="AA235" s="157">
        <v>183</v>
      </c>
      <c r="AB235" s="157">
        <v>1</v>
      </c>
      <c r="AC235" s="157">
        <v>0</v>
      </c>
      <c r="AD235" s="157">
        <v>9</v>
      </c>
      <c r="AE235" s="157">
        <v>1</v>
      </c>
      <c r="AF235" s="157">
        <v>1</v>
      </c>
      <c r="AG235" s="157">
        <v>1</v>
      </c>
      <c r="AH235" s="157">
        <v>1</v>
      </c>
      <c r="AI235" s="93">
        <f t="shared" si="32"/>
        <v>25</v>
      </c>
      <c r="AJ235" s="93">
        <f t="shared" si="33"/>
        <v>3</v>
      </c>
      <c r="AK235" s="93">
        <f t="shared" si="34"/>
        <v>183</v>
      </c>
      <c r="AL235" s="89">
        <f t="shared" si="29"/>
        <v>8</v>
      </c>
      <c r="AM235" s="89">
        <f t="shared" si="29"/>
        <v>8</v>
      </c>
      <c r="AN235" s="93">
        <f t="shared" si="35"/>
        <v>1</v>
      </c>
      <c r="AO235" s="93">
        <f t="shared" si="27"/>
        <v>1</v>
      </c>
      <c r="AP235" s="93">
        <f t="shared" si="28"/>
        <v>1</v>
      </c>
      <c r="AQ235" s="119">
        <f t="shared" si="30"/>
        <v>1.5</v>
      </c>
      <c r="AR235" s="120">
        <f t="shared" si="31"/>
        <v>3</v>
      </c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  <c r="BC235" s="156"/>
      <c r="BD235" s="156"/>
      <c r="BE235" s="156"/>
    </row>
    <row r="236" spans="1:57" ht="15" customHeight="1">
      <c r="A236" s="163" t="s">
        <v>462</v>
      </c>
      <c r="B236" s="161" t="s">
        <v>1054</v>
      </c>
      <c r="C236" s="160" t="s">
        <v>447</v>
      </c>
      <c r="D236" s="159" t="s">
        <v>448</v>
      </c>
      <c r="E236" s="158" t="s">
        <v>18</v>
      </c>
      <c r="F236" s="157">
        <v>0</v>
      </c>
      <c r="G236" s="157">
        <v>1</v>
      </c>
      <c r="H236" s="157">
        <v>1</v>
      </c>
      <c r="I236" s="157">
        <v>2</v>
      </c>
      <c r="J236" s="157">
        <v>3</v>
      </c>
      <c r="K236" s="157">
        <v>1</v>
      </c>
      <c r="L236" s="157">
        <v>1</v>
      </c>
      <c r="M236" s="157">
        <v>1</v>
      </c>
      <c r="N236" s="157">
        <v>1</v>
      </c>
      <c r="O236" s="176">
        <v>1</v>
      </c>
      <c r="P236" s="176">
        <v>1</v>
      </c>
      <c r="Q236" s="157">
        <v>1</v>
      </c>
      <c r="R236" s="157">
        <v>8</v>
      </c>
      <c r="S236" s="157">
        <v>8</v>
      </c>
      <c r="T236" s="157">
        <v>10</v>
      </c>
      <c r="U236" s="157">
        <v>1</v>
      </c>
      <c r="V236" s="157">
        <v>1</v>
      </c>
      <c r="W236" s="157">
        <v>0</v>
      </c>
      <c r="X236" s="157">
        <v>0</v>
      </c>
      <c r="Y236" s="157">
        <v>1</v>
      </c>
      <c r="Z236" s="157">
        <v>1</v>
      </c>
      <c r="AA236" s="157">
        <v>183</v>
      </c>
      <c r="AB236" s="157">
        <v>1</v>
      </c>
      <c r="AC236" s="157">
        <v>0</v>
      </c>
      <c r="AD236" s="157">
        <v>8</v>
      </c>
      <c r="AE236" s="157">
        <v>1</v>
      </c>
      <c r="AF236" s="157">
        <v>1</v>
      </c>
      <c r="AG236" s="157">
        <v>1</v>
      </c>
      <c r="AH236" s="157">
        <v>1</v>
      </c>
      <c r="AI236" s="93">
        <f t="shared" si="32"/>
        <v>25</v>
      </c>
      <c r="AJ236" s="93">
        <f t="shared" si="33"/>
        <v>3</v>
      </c>
      <c r="AK236" s="93">
        <f t="shared" si="34"/>
        <v>183</v>
      </c>
      <c r="AL236" s="89">
        <f t="shared" si="29"/>
        <v>8</v>
      </c>
      <c r="AM236" s="89">
        <f t="shared" si="29"/>
        <v>8</v>
      </c>
      <c r="AN236" s="93">
        <f t="shared" si="35"/>
        <v>1</v>
      </c>
      <c r="AO236" s="93">
        <f t="shared" si="27"/>
        <v>1</v>
      </c>
      <c r="AP236" s="93">
        <f t="shared" si="28"/>
        <v>1</v>
      </c>
      <c r="AQ236" s="119">
        <f t="shared" si="30"/>
        <v>1.5</v>
      </c>
      <c r="AR236" s="120">
        <f t="shared" si="31"/>
        <v>3</v>
      </c>
      <c r="AS236" s="156"/>
      <c r="AT236" s="156"/>
      <c r="AU236" s="156"/>
      <c r="AV236" s="156"/>
      <c r="AW236" s="156"/>
      <c r="AX236" s="156"/>
      <c r="AY236" s="156"/>
      <c r="AZ236" s="156"/>
      <c r="BA236" s="156"/>
      <c r="BB236" s="156"/>
      <c r="BC236" s="156"/>
      <c r="BD236" s="156"/>
      <c r="BE236" s="156"/>
    </row>
    <row r="237" spans="1:57" ht="15" customHeight="1">
      <c r="A237" s="163" t="s">
        <v>463</v>
      </c>
      <c r="B237" s="161" t="s">
        <v>1053</v>
      </c>
      <c r="C237" s="160" t="s">
        <v>447</v>
      </c>
      <c r="D237" s="159" t="s">
        <v>448</v>
      </c>
      <c r="E237" s="158" t="s">
        <v>18</v>
      </c>
      <c r="F237" s="157">
        <v>0</v>
      </c>
      <c r="G237" s="157">
        <v>1</v>
      </c>
      <c r="H237" s="157">
        <v>1</v>
      </c>
      <c r="I237" s="157">
        <v>3</v>
      </c>
      <c r="J237" s="157">
        <v>6</v>
      </c>
      <c r="K237" s="157">
        <v>1</v>
      </c>
      <c r="L237" s="157">
        <v>1</v>
      </c>
      <c r="M237" s="157">
        <v>1</v>
      </c>
      <c r="N237" s="157">
        <v>1</v>
      </c>
      <c r="O237" s="176">
        <v>1</v>
      </c>
      <c r="P237" s="176">
        <v>1</v>
      </c>
      <c r="Q237" s="157">
        <v>1</v>
      </c>
      <c r="R237" s="157">
        <v>8</v>
      </c>
      <c r="S237" s="157">
        <v>8</v>
      </c>
      <c r="T237" s="157">
        <v>9</v>
      </c>
      <c r="U237" s="157">
        <v>1</v>
      </c>
      <c r="V237" s="157">
        <v>1</v>
      </c>
      <c r="W237" s="157">
        <v>0</v>
      </c>
      <c r="X237" s="157">
        <v>0</v>
      </c>
      <c r="Y237" s="157">
        <v>1</v>
      </c>
      <c r="Z237" s="157">
        <v>1</v>
      </c>
      <c r="AA237" s="157">
        <v>183</v>
      </c>
      <c r="AB237" s="157">
        <v>1</v>
      </c>
      <c r="AC237" s="157">
        <v>0</v>
      </c>
      <c r="AD237" s="157">
        <v>8</v>
      </c>
      <c r="AE237" s="157">
        <v>1</v>
      </c>
      <c r="AF237" s="157">
        <v>1</v>
      </c>
      <c r="AG237" s="157">
        <v>1</v>
      </c>
      <c r="AH237" s="157">
        <v>1</v>
      </c>
      <c r="AI237" s="93">
        <f t="shared" si="32"/>
        <v>25</v>
      </c>
      <c r="AJ237" s="93">
        <f t="shared" si="33"/>
        <v>3</v>
      </c>
      <c r="AK237" s="93">
        <f t="shared" si="34"/>
        <v>183</v>
      </c>
      <c r="AL237" s="89">
        <f t="shared" si="29"/>
        <v>8</v>
      </c>
      <c r="AM237" s="89">
        <f t="shared" si="29"/>
        <v>8</v>
      </c>
      <c r="AN237" s="93">
        <f t="shared" si="35"/>
        <v>1</v>
      </c>
      <c r="AO237" s="93">
        <f t="shared" si="27"/>
        <v>1</v>
      </c>
      <c r="AP237" s="93">
        <f t="shared" si="28"/>
        <v>1</v>
      </c>
      <c r="AQ237" s="119">
        <f t="shared" si="30"/>
        <v>1.5</v>
      </c>
      <c r="AR237" s="120">
        <f t="shared" si="31"/>
        <v>3</v>
      </c>
      <c r="AS237" s="156"/>
      <c r="AT237" s="156"/>
      <c r="AU237" s="156"/>
      <c r="AV237" s="156"/>
      <c r="AW237" s="156"/>
      <c r="AX237" s="156"/>
      <c r="AY237" s="156"/>
      <c r="AZ237" s="156"/>
      <c r="BA237" s="156"/>
      <c r="BB237" s="156"/>
      <c r="BC237" s="156"/>
      <c r="BD237" s="156"/>
      <c r="BE237" s="156"/>
    </row>
    <row r="238" spans="1:57" ht="15" customHeight="1">
      <c r="A238" s="163" t="s">
        <v>464</v>
      </c>
      <c r="B238" s="161" t="s">
        <v>1052</v>
      </c>
      <c r="C238" s="160" t="s">
        <v>447</v>
      </c>
      <c r="D238" s="159" t="s">
        <v>448</v>
      </c>
      <c r="E238" s="158" t="s">
        <v>18</v>
      </c>
      <c r="F238" s="157">
        <v>0</v>
      </c>
      <c r="G238" s="157">
        <v>1</v>
      </c>
      <c r="H238" s="157">
        <v>1</v>
      </c>
      <c r="I238" s="157">
        <v>2</v>
      </c>
      <c r="J238" s="157">
        <v>1</v>
      </c>
      <c r="K238" s="157">
        <v>1</v>
      </c>
      <c r="L238" s="157">
        <v>1</v>
      </c>
      <c r="M238" s="157">
        <v>1</v>
      </c>
      <c r="N238" s="157">
        <v>1</v>
      </c>
      <c r="O238" s="176">
        <v>1</v>
      </c>
      <c r="P238" s="176">
        <v>1</v>
      </c>
      <c r="Q238" s="157">
        <v>1</v>
      </c>
      <c r="R238" s="157">
        <v>8</v>
      </c>
      <c r="S238" s="157">
        <v>8</v>
      </c>
      <c r="T238" s="157">
        <v>9</v>
      </c>
      <c r="U238" s="157">
        <v>1</v>
      </c>
      <c r="V238" s="157">
        <v>1</v>
      </c>
      <c r="W238" s="157">
        <v>0</v>
      </c>
      <c r="X238" s="157">
        <v>0</v>
      </c>
      <c r="Y238" s="157">
        <v>1</v>
      </c>
      <c r="Z238" s="157">
        <v>1</v>
      </c>
      <c r="AA238" s="157">
        <v>183</v>
      </c>
      <c r="AB238" s="157">
        <v>1</v>
      </c>
      <c r="AC238" s="157">
        <v>0</v>
      </c>
      <c r="AD238" s="157">
        <v>7</v>
      </c>
      <c r="AE238" s="157">
        <v>1</v>
      </c>
      <c r="AF238" s="157">
        <v>1</v>
      </c>
      <c r="AG238" s="157">
        <v>1</v>
      </c>
      <c r="AH238" s="157">
        <v>1</v>
      </c>
      <c r="AI238" s="93">
        <f t="shared" si="32"/>
        <v>25</v>
      </c>
      <c r="AJ238" s="93">
        <f t="shared" si="33"/>
        <v>3</v>
      </c>
      <c r="AK238" s="93">
        <f t="shared" si="34"/>
        <v>183</v>
      </c>
      <c r="AL238" s="89">
        <f t="shared" si="29"/>
        <v>8</v>
      </c>
      <c r="AM238" s="89">
        <f t="shared" si="29"/>
        <v>8</v>
      </c>
      <c r="AN238" s="93">
        <f t="shared" si="35"/>
        <v>1</v>
      </c>
      <c r="AO238" s="93">
        <f t="shared" si="27"/>
        <v>1</v>
      </c>
      <c r="AP238" s="93">
        <f t="shared" si="28"/>
        <v>1</v>
      </c>
      <c r="AQ238" s="119">
        <f t="shared" si="30"/>
        <v>1.5</v>
      </c>
      <c r="AR238" s="120">
        <f t="shared" si="31"/>
        <v>3</v>
      </c>
      <c r="AS238" s="156"/>
      <c r="AT238" s="156"/>
      <c r="AU238" s="156"/>
      <c r="AV238" s="156"/>
      <c r="AW238" s="156"/>
      <c r="AX238" s="156"/>
      <c r="AY238" s="156"/>
      <c r="AZ238" s="156"/>
      <c r="BA238" s="156"/>
      <c r="BB238" s="156"/>
      <c r="BC238" s="156"/>
      <c r="BD238" s="156"/>
      <c r="BE238" s="156"/>
    </row>
    <row r="239" spans="1:57" ht="15" customHeight="1">
      <c r="A239" s="163" t="s">
        <v>465</v>
      </c>
      <c r="B239" s="161" t="s">
        <v>1051</v>
      </c>
      <c r="C239" s="160" t="s">
        <v>447</v>
      </c>
      <c r="D239" s="159" t="s">
        <v>448</v>
      </c>
      <c r="E239" s="158" t="s">
        <v>18</v>
      </c>
      <c r="F239" s="157">
        <v>0</v>
      </c>
      <c r="G239" s="157">
        <v>1</v>
      </c>
      <c r="H239" s="157">
        <v>1</v>
      </c>
      <c r="I239" s="157">
        <v>1</v>
      </c>
      <c r="J239" s="157">
        <v>2</v>
      </c>
      <c r="K239" s="157">
        <v>1</v>
      </c>
      <c r="L239" s="157">
        <v>1</v>
      </c>
      <c r="M239" s="157">
        <v>1</v>
      </c>
      <c r="N239" s="157">
        <v>1</v>
      </c>
      <c r="O239" s="176">
        <v>1</v>
      </c>
      <c r="P239" s="176">
        <v>1</v>
      </c>
      <c r="Q239" s="157">
        <v>1</v>
      </c>
      <c r="R239" s="157">
        <v>8</v>
      </c>
      <c r="S239" s="157">
        <v>8</v>
      </c>
      <c r="T239" s="157">
        <v>9</v>
      </c>
      <c r="U239" s="157">
        <v>1</v>
      </c>
      <c r="V239" s="157">
        <v>1</v>
      </c>
      <c r="W239" s="157">
        <v>0</v>
      </c>
      <c r="X239" s="157">
        <v>0</v>
      </c>
      <c r="Y239" s="157">
        <v>1</v>
      </c>
      <c r="Z239" s="157">
        <v>1</v>
      </c>
      <c r="AA239" s="157">
        <v>183</v>
      </c>
      <c r="AB239" s="157">
        <v>1</v>
      </c>
      <c r="AC239" s="157">
        <v>0</v>
      </c>
      <c r="AD239" s="157">
        <v>7</v>
      </c>
      <c r="AE239" s="157">
        <v>1</v>
      </c>
      <c r="AF239" s="157">
        <v>1</v>
      </c>
      <c r="AG239" s="157">
        <v>1</v>
      </c>
      <c r="AH239" s="157">
        <v>1</v>
      </c>
      <c r="AI239" s="93">
        <f t="shared" si="32"/>
        <v>25</v>
      </c>
      <c r="AJ239" s="93">
        <f t="shared" si="33"/>
        <v>3</v>
      </c>
      <c r="AK239" s="93">
        <f t="shared" si="34"/>
        <v>183</v>
      </c>
      <c r="AL239" s="89">
        <f t="shared" si="29"/>
        <v>8</v>
      </c>
      <c r="AM239" s="89">
        <f t="shared" si="29"/>
        <v>8</v>
      </c>
      <c r="AN239" s="93">
        <f t="shared" si="35"/>
        <v>1</v>
      </c>
      <c r="AO239" s="93">
        <f t="shared" si="27"/>
        <v>1</v>
      </c>
      <c r="AP239" s="93">
        <f t="shared" si="28"/>
        <v>1</v>
      </c>
      <c r="AQ239" s="119">
        <f t="shared" si="30"/>
        <v>1.5</v>
      </c>
      <c r="AR239" s="120">
        <f t="shared" si="31"/>
        <v>3</v>
      </c>
      <c r="AS239" s="156"/>
      <c r="AT239" s="156"/>
      <c r="AU239" s="156"/>
      <c r="AV239" s="156"/>
      <c r="AW239" s="156"/>
      <c r="AX239" s="156"/>
      <c r="AY239" s="156"/>
      <c r="AZ239" s="156"/>
      <c r="BA239" s="156"/>
      <c r="BB239" s="156"/>
      <c r="BC239" s="156"/>
      <c r="BD239" s="156"/>
      <c r="BE239" s="156"/>
    </row>
    <row r="240" spans="1:57" s="171" customFormat="1" ht="15" customHeight="1">
      <c r="A240" s="167" t="s">
        <v>466</v>
      </c>
      <c r="B240" s="168" t="s">
        <v>467</v>
      </c>
      <c r="C240" s="160"/>
      <c r="D240" s="159"/>
      <c r="E240" s="158" t="s">
        <v>18</v>
      </c>
      <c r="F240" s="169">
        <v>0</v>
      </c>
      <c r="G240" s="169">
        <v>1</v>
      </c>
      <c r="H240" s="169">
        <v>1</v>
      </c>
      <c r="I240" s="169">
        <v>10</v>
      </c>
      <c r="J240" s="169">
        <v>28</v>
      </c>
      <c r="K240" s="169">
        <v>5</v>
      </c>
      <c r="L240" s="169">
        <v>1</v>
      </c>
      <c r="M240" s="169">
        <v>1</v>
      </c>
      <c r="N240" s="169">
        <v>1</v>
      </c>
      <c r="O240" s="177">
        <v>1</v>
      </c>
      <c r="P240" s="177">
        <v>2</v>
      </c>
      <c r="Q240" s="169">
        <v>1</v>
      </c>
      <c r="R240" s="169">
        <v>8</v>
      </c>
      <c r="S240" s="169">
        <v>8</v>
      </c>
      <c r="T240" s="169">
        <v>11</v>
      </c>
      <c r="U240" s="169">
        <v>1</v>
      </c>
      <c r="V240" s="169">
        <v>1</v>
      </c>
      <c r="W240" s="169">
        <v>5</v>
      </c>
      <c r="X240" s="169">
        <v>2</v>
      </c>
      <c r="Y240" s="169">
        <v>3</v>
      </c>
      <c r="Z240" s="169">
        <v>1</v>
      </c>
      <c r="AA240" s="169">
        <v>183</v>
      </c>
      <c r="AB240" s="169">
        <v>3</v>
      </c>
      <c r="AC240" s="169">
        <v>0</v>
      </c>
      <c r="AD240" s="169">
        <v>8</v>
      </c>
      <c r="AE240" s="169">
        <v>1</v>
      </c>
      <c r="AF240" s="169">
        <v>1</v>
      </c>
      <c r="AG240" s="169">
        <v>1</v>
      </c>
      <c r="AH240" s="169">
        <v>1</v>
      </c>
      <c r="AI240" s="89">
        <f t="shared" si="32"/>
        <v>27</v>
      </c>
      <c r="AJ240" s="89">
        <f t="shared" si="33"/>
        <v>1</v>
      </c>
      <c r="AK240" s="89">
        <f t="shared" si="34"/>
        <v>183</v>
      </c>
      <c r="AL240" s="89">
        <f t="shared" si="29"/>
        <v>8</v>
      </c>
      <c r="AM240" s="89">
        <f t="shared" si="29"/>
        <v>8</v>
      </c>
      <c r="AN240" s="89">
        <f t="shared" si="35"/>
        <v>1</v>
      </c>
      <c r="AO240" s="89">
        <f t="shared" si="27"/>
        <v>1</v>
      </c>
      <c r="AP240" s="89">
        <f t="shared" si="28"/>
        <v>1</v>
      </c>
      <c r="AQ240" s="118">
        <f t="shared" si="30"/>
        <v>1</v>
      </c>
      <c r="AR240" s="94">
        <f t="shared" si="31"/>
        <v>1</v>
      </c>
      <c r="AS240" s="170"/>
      <c r="AT240" s="170"/>
      <c r="AU240" s="170"/>
      <c r="AV240" s="170"/>
      <c r="AW240" s="170"/>
      <c r="AX240" s="170"/>
      <c r="AY240" s="170"/>
      <c r="AZ240" s="170"/>
      <c r="BA240" s="170"/>
      <c r="BB240" s="170"/>
      <c r="BC240" s="170"/>
      <c r="BD240" s="170"/>
      <c r="BE240" s="170"/>
    </row>
    <row r="241" spans="1:57" ht="15" customHeight="1">
      <c r="A241" s="163" t="s">
        <v>468</v>
      </c>
      <c r="B241" s="161" t="s">
        <v>469</v>
      </c>
      <c r="C241" s="160" t="s">
        <v>466</v>
      </c>
      <c r="D241" s="159" t="s">
        <v>467</v>
      </c>
      <c r="E241" s="158" t="s">
        <v>18</v>
      </c>
      <c r="F241" s="157">
        <v>0</v>
      </c>
      <c r="G241" s="157">
        <v>1</v>
      </c>
      <c r="H241" s="157">
        <v>1</v>
      </c>
      <c r="I241" s="157">
        <v>4</v>
      </c>
      <c r="J241" s="157">
        <v>2</v>
      </c>
      <c r="K241" s="157">
        <v>3</v>
      </c>
      <c r="L241" s="157">
        <v>1</v>
      </c>
      <c r="M241" s="157">
        <v>1</v>
      </c>
      <c r="N241" s="157">
        <v>2</v>
      </c>
      <c r="O241" s="176">
        <v>1</v>
      </c>
      <c r="P241" s="176">
        <v>2</v>
      </c>
      <c r="Q241" s="157">
        <v>1</v>
      </c>
      <c r="R241" s="157">
        <v>8</v>
      </c>
      <c r="S241" s="157">
        <v>8</v>
      </c>
      <c r="T241" s="157">
        <v>8</v>
      </c>
      <c r="U241" s="157">
        <v>1</v>
      </c>
      <c r="V241" s="157">
        <v>1</v>
      </c>
      <c r="W241" s="157">
        <v>1</v>
      </c>
      <c r="X241" s="157">
        <v>3</v>
      </c>
      <c r="Y241" s="157">
        <v>1</v>
      </c>
      <c r="Z241" s="157">
        <v>1</v>
      </c>
      <c r="AA241" s="157">
        <v>183</v>
      </c>
      <c r="AB241" s="157">
        <v>1</v>
      </c>
      <c r="AC241" s="157">
        <v>0</v>
      </c>
      <c r="AD241" s="157">
        <v>5</v>
      </c>
      <c r="AE241" s="157">
        <v>1</v>
      </c>
      <c r="AF241" s="157">
        <v>1</v>
      </c>
      <c r="AG241" s="157">
        <v>1</v>
      </c>
      <c r="AH241" s="157">
        <v>1</v>
      </c>
      <c r="AI241" s="93">
        <f t="shared" si="32"/>
        <v>27</v>
      </c>
      <c r="AJ241" s="93">
        <f t="shared" si="33"/>
        <v>1</v>
      </c>
      <c r="AK241" s="93">
        <f t="shared" si="34"/>
        <v>183</v>
      </c>
      <c r="AL241" s="89">
        <f t="shared" si="29"/>
        <v>8</v>
      </c>
      <c r="AM241" s="89">
        <f t="shared" si="29"/>
        <v>8</v>
      </c>
      <c r="AN241" s="93">
        <f t="shared" si="35"/>
        <v>1</v>
      </c>
      <c r="AO241" s="93">
        <f t="shared" si="27"/>
        <v>1</v>
      </c>
      <c r="AP241" s="93">
        <f t="shared" si="28"/>
        <v>1</v>
      </c>
      <c r="AQ241" s="119">
        <f t="shared" si="30"/>
        <v>1</v>
      </c>
      <c r="AR241" s="120">
        <f t="shared" si="31"/>
        <v>1</v>
      </c>
      <c r="AS241" s="156"/>
      <c r="AT241" s="156"/>
      <c r="AU241" s="156"/>
      <c r="AV241" s="156"/>
      <c r="AW241" s="156"/>
      <c r="AX241" s="156"/>
      <c r="AY241" s="156"/>
      <c r="AZ241" s="156"/>
      <c r="BA241" s="156"/>
      <c r="BB241" s="156"/>
      <c r="BC241" s="156"/>
      <c r="BD241" s="156"/>
      <c r="BE241" s="156"/>
    </row>
    <row r="242" spans="1:57" ht="15" customHeight="1">
      <c r="A242" s="163" t="s">
        <v>470</v>
      </c>
      <c r="B242" s="161" t="s">
        <v>471</v>
      </c>
      <c r="C242" s="160" t="s">
        <v>466</v>
      </c>
      <c r="D242" s="159" t="s">
        <v>467</v>
      </c>
      <c r="E242" s="158" t="s">
        <v>18</v>
      </c>
      <c r="F242" s="157">
        <v>0</v>
      </c>
      <c r="G242" s="157">
        <v>1</v>
      </c>
      <c r="H242" s="157">
        <v>1</v>
      </c>
      <c r="I242" s="157">
        <v>3</v>
      </c>
      <c r="J242" s="157">
        <v>7</v>
      </c>
      <c r="K242" s="157">
        <v>2</v>
      </c>
      <c r="L242" s="157">
        <v>1</v>
      </c>
      <c r="M242" s="157">
        <v>1</v>
      </c>
      <c r="N242" s="157">
        <v>1</v>
      </c>
      <c r="O242" s="176">
        <v>1</v>
      </c>
      <c r="P242" s="176">
        <v>2</v>
      </c>
      <c r="Q242" s="157">
        <v>1</v>
      </c>
      <c r="R242" s="157">
        <v>8</v>
      </c>
      <c r="S242" s="157">
        <v>8</v>
      </c>
      <c r="T242" s="157">
        <v>10</v>
      </c>
      <c r="U242" s="157">
        <v>1</v>
      </c>
      <c r="V242" s="157">
        <v>1</v>
      </c>
      <c r="W242" s="157">
        <v>1</v>
      </c>
      <c r="X242" s="157">
        <v>3</v>
      </c>
      <c r="Y242" s="157">
        <v>1</v>
      </c>
      <c r="Z242" s="157">
        <v>1</v>
      </c>
      <c r="AA242" s="157">
        <v>183</v>
      </c>
      <c r="AB242" s="157">
        <v>1</v>
      </c>
      <c r="AC242" s="157">
        <v>0</v>
      </c>
      <c r="AD242" s="157">
        <v>6</v>
      </c>
      <c r="AE242" s="157">
        <v>1</v>
      </c>
      <c r="AF242" s="157">
        <v>1</v>
      </c>
      <c r="AG242" s="157">
        <v>1</v>
      </c>
      <c r="AH242" s="157">
        <v>1</v>
      </c>
      <c r="AI242" s="93">
        <f t="shared" si="32"/>
        <v>27</v>
      </c>
      <c r="AJ242" s="93">
        <f t="shared" si="33"/>
        <v>1</v>
      </c>
      <c r="AK242" s="93">
        <f t="shared" si="34"/>
        <v>183</v>
      </c>
      <c r="AL242" s="89">
        <f t="shared" si="29"/>
        <v>8</v>
      </c>
      <c r="AM242" s="89">
        <f t="shared" si="29"/>
        <v>8</v>
      </c>
      <c r="AN242" s="93">
        <f t="shared" si="35"/>
        <v>1</v>
      </c>
      <c r="AO242" s="93">
        <f t="shared" si="27"/>
        <v>1</v>
      </c>
      <c r="AP242" s="93">
        <f t="shared" si="28"/>
        <v>1</v>
      </c>
      <c r="AQ242" s="119">
        <f t="shared" si="30"/>
        <v>1</v>
      </c>
      <c r="AR242" s="120">
        <f t="shared" si="31"/>
        <v>1</v>
      </c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</row>
    <row r="243" spans="1:57" ht="15" customHeight="1">
      <c r="A243" s="163" t="s">
        <v>472</v>
      </c>
      <c r="B243" s="161" t="s">
        <v>473</v>
      </c>
      <c r="C243" s="160" t="s">
        <v>466</v>
      </c>
      <c r="D243" s="159" t="s">
        <v>467</v>
      </c>
      <c r="E243" s="158" t="s">
        <v>18</v>
      </c>
      <c r="F243" s="157">
        <v>0</v>
      </c>
      <c r="G243" s="157">
        <v>1</v>
      </c>
      <c r="H243" s="157">
        <v>1</v>
      </c>
      <c r="I243" s="157">
        <v>2</v>
      </c>
      <c r="J243" s="157">
        <v>2</v>
      </c>
      <c r="K243" s="157">
        <v>1</v>
      </c>
      <c r="L243" s="157">
        <v>1</v>
      </c>
      <c r="M243" s="157">
        <v>1</v>
      </c>
      <c r="N243" s="157">
        <v>1</v>
      </c>
      <c r="O243" s="176">
        <v>1</v>
      </c>
      <c r="P243" s="176">
        <v>2</v>
      </c>
      <c r="Q243" s="157">
        <v>1</v>
      </c>
      <c r="R243" s="157">
        <v>8</v>
      </c>
      <c r="S243" s="157">
        <v>8</v>
      </c>
      <c r="T243" s="157">
        <v>10</v>
      </c>
      <c r="U243" s="157">
        <v>1</v>
      </c>
      <c r="V243" s="157">
        <v>1</v>
      </c>
      <c r="W243" s="157">
        <v>1</v>
      </c>
      <c r="X243" s="157">
        <v>3</v>
      </c>
      <c r="Y243" s="157">
        <v>1</v>
      </c>
      <c r="Z243" s="157">
        <v>1</v>
      </c>
      <c r="AA243" s="157">
        <v>183</v>
      </c>
      <c r="AB243" s="157">
        <v>1</v>
      </c>
      <c r="AC243" s="157">
        <v>0</v>
      </c>
      <c r="AD243" s="157">
        <v>7</v>
      </c>
      <c r="AE243" s="157">
        <v>1</v>
      </c>
      <c r="AF243" s="157">
        <v>1</v>
      </c>
      <c r="AG243" s="157">
        <v>1</v>
      </c>
      <c r="AH243" s="157">
        <v>1</v>
      </c>
      <c r="AI243" s="93">
        <f t="shared" si="32"/>
        <v>27</v>
      </c>
      <c r="AJ243" s="93">
        <f t="shared" si="33"/>
        <v>1</v>
      </c>
      <c r="AK243" s="93">
        <f t="shared" si="34"/>
        <v>183</v>
      </c>
      <c r="AL243" s="89">
        <f t="shared" si="29"/>
        <v>8</v>
      </c>
      <c r="AM243" s="89">
        <f t="shared" si="29"/>
        <v>8</v>
      </c>
      <c r="AN243" s="93">
        <f t="shared" si="35"/>
        <v>1</v>
      </c>
      <c r="AO243" s="93">
        <f t="shared" si="27"/>
        <v>1</v>
      </c>
      <c r="AP243" s="93">
        <f t="shared" si="28"/>
        <v>1</v>
      </c>
      <c r="AQ243" s="119">
        <f t="shared" si="30"/>
        <v>1</v>
      </c>
      <c r="AR243" s="120">
        <f t="shared" si="31"/>
        <v>1</v>
      </c>
      <c r="AS243" s="156"/>
      <c r="AT243" s="156"/>
      <c r="AU243" s="156"/>
      <c r="AV243" s="156"/>
      <c r="AW243" s="156"/>
      <c r="AX243" s="156"/>
      <c r="AY243" s="156"/>
      <c r="AZ243" s="156"/>
      <c r="BA243" s="156"/>
      <c r="BB243" s="156"/>
      <c r="BC243" s="156"/>
      <c r="BD243" s="156"/>
      <c r="BE243" s="156"/>
    </row>
    <row r="244" spans="1:57" ht="15" customHeight="1">
      <c r="A244" s="163" t="s">
        <v>474</v>
      </c>
      <c r="B244" s="161" t="s">
        <v>475</v>
      </c>
      <c r="C244" s="160" t="s">
        <v>466</v>
      </c>
      <c r="D244" s="159" t="s">
        <v>467</v>
      </c>
      <c r="E244" s="158" t="s">
        <v>18</v>
      </c>
      <c r="F244" s="157">
        <v>0</v>
      </c>
      <c r="G244" s="157">
        <v>1</v>
      </c>
      <c r="H244" s="157">
        <v>1</v>
      </c>
      <c r="I244" s="157">
        <v>4</v>
      </c>
      <c r="J244" s="157">
        <v>3</v>
      </c>
      <c r="K244" s="157">
        <v>2</v>
      </c>
      <c r="L244" s="157">
        <v>1</v>
      </c>
      <c r="M244" s="157">
        <v>1</v>
      </c>
      <c r="N244" s="157">
        <v>1</v>
      </c>
      <c r="O244" s="176">
        <v>1</v>
      </c>
      <c r="P244" s="176">
        <v>2</v>
      </c>
      <c r="Q244" s="157">
        <v>1</v>
      </c>
      <c r="R244" s="157">
        <v>8</v>
      </c>
      <c r="S244" s="157">
        <v>8</v>
      </c>
      <c r="T244" s="157">
        <v>10</v>
      </c>
      <c r="U244" s="157">
        <v>1</v>
      </c>
      <c r="V244" s="157">
        <v>1</v>
      </c>
      <c r="W244" s="157">
        <v>1</v>
      </c>
      <c r="X244" s="157">
        <v>3</v>
      </c>
      <c r="Y244" s="157">
        <v>1</v>
      </c>
      <c r="Z244" s="157">
        <v>1</v>
      </c>
      <c r="AA244" s="157">
        <v>183</v>
      </c>
      <c r="AB244" s="157">
        <v>1</v>
      </c>
      <c r="AC244" s="157">
        <v>0</v>
      </c>
      <c r="AD244" s="157">
        <v>3</v>
      </c>
      <c r="AE244" s="157">
        <v>1</v>
      </c>
      <c r="AF244" s="157">
        <v>1</v>
      </c>
      <c r="AG244" s="157">
        <v>1</v>
      </c>
      <c r="AH244" s="157">
        <v>1</v>
      </c>
      <c r="AI244" s="93">
        <f t="shared" si="32"/>
        <v>27</v>
      </c>
      <c r="AJ244" s="93">
        <f t="shared" si="33"/>
        <v>1</v>
      </c>
      <c r="AK244" s="93">
        <f t="shared" si="34"/>
        <v>183</v>
      </c>
      <c r="AL244" s="89">
        <f t="shared" si="29"/>
        <v>8</v>
      </c>
      <c r="AM244" s="89">
        <f t="shared" si="29"/>
        <v>8</v>
      </c>
      <c r="AN244" s="93">
        <f t="shared" si="35"/>
        <v>1</v>
      </c>
      <c r="AO244" s="93">
        <f t="shared" si="27"/>
        <v>1</v>
      </c>
      <c r="AP244" s="93">
        <f t="shared" si="28"/>
        <v>1</v>
      </c>
      <c r="AQ244" s="119">
        <f t="shared" si="30"/>
        <v>1</v>
      </c>
      <c r="AR244" s="120">
        <f t="shared" si="31"/>
        <v>1</v>
      </c>
      <c r="AS244" s="156"/>
      <c r="AT244" s="156"/>
      <c r="AU244" s="156"/>
      <c r="AV244" s="156"/>
      <c r="AW244" s="156"/>
      <c r="AX244" s="156"/>
      <c r="AY244" s="156"/>
      <c r="AZ244" s="156"/>
      <c r="BA244" s="156"/>
      <c r="BB244" s="156"/>
      <c r="BC244" s="156"/>
      <c r="BD244" s="156"/>
      <c r="BE244" s="156"/>
    </row>
    <row r="245" spans="1:57" ht="15" customHeight="1">
      <c r="A245" s="163" t="s">
        <v>476</v>
      </c>
      <c r="B245" s="161" t="s">
        <v>477</v>
      </c>
      <c r="C245" s="160" t="s">
        <v>466</v>
      </c>
      <c r="D245" s="159" t="s">
        <v>467</v>
      </c>
      <c r="E245" s="158" t="s">
        <v>18</v>
      </c>
      <c r="F245" s="157">
        <v>0</v>
      </c>
      <c r="G245" s="157">
        <v>1</v>
      </c>
      <c r="H245" s="157">
        <v>1</v>
      </c>
      <c r="I245" s="157">
        <v>6</v>
      </c>
      <c r="J245" s="157">
        <v>5</v>
      </c>
      <c r="K245" s="157">
        <v>2</v>
      </c>
      <c r="L245" s="157">
        <v>1</v>
      </c>
      <c r="M245" s="157">
        <v>1</v>
      </c>
      <c r="N245" s="157">
        <v>1</v>
      </c>
      <c r="O245" s="176">
        <v>1</v>
      </c>
      <c r="P245" s="176">
        <v>2</v>
      </c>
      <c r="Q245" s="157">
        <v>1</v>
      </c>
      <c r="R245" s="157">
        <v>8</v>
      </c>
      <c r="S245" s="157">
        <v>8</v>
      </c>
      <c r="T245" s="157">
        <v>11</v>
      </c>
      <c r="U245" s="157">
        <v>1</v>
      </c>
      <c r="V245" s="157">
        <v>1</v>
      </c>
      <c r="W245" s="157">
        <v>1</v>
      </c>
      <c r="X245" s="157">
        <v>3</v>
      </c>
      <c r="Y245" s="157">
        <v>1</v>
      </c>
      <c r="Z245" s="157">
        <v>1</v>
      </c>
      <c r="AA245" s="157">
        <v>183</v>
      </c>
      <c r="AB245" s="157">
        <v>1</v>
      </c>
      <c r="AC245" s="157">
        <v>0</v>
      </c>
      <c r="AD245" s="157">
        <v>4</v>
      </c>
      <c r="AE245" s="157">
        <v>1</v>
      </c>
      <c r="AF245" s="157">
        <v>1</v>
      </c>
      <c r="AG245" s="157">
        <v>1</v>
      </c>
      <c r="AH245" s="157">
        <v>1</v>
      </c>
      <c r="AI245" s="93">
        <f t="shared" si="32"/>
        <v>27</v>
      </c>
      <c r="AJ245" s="93">
        <f t="shared" si="33"/>
        <v>1</v>
      </c>
      <c r="AK245" s="93">
        <f t="shared" si="34"/>
        <v>183</v>
      </c>
      <c r="AL245" s="89">
        <f t="shared" si="29"/>
        <v>8</v>
      </c>
      <c r="AM245" s="89">
        <f t="shared" si="29"/>
        <v>8</v>
      </c>
      <c r="AN245" s="93">
        <f t="shared" si="35"/>
        <v>1</v>
      </c>
      <c r="AO245" s="93">
        <f t="shared" si="27"/>
        <v>1</v>
      </c>
      <c r="AP245" s="93">
        <f t="shared" si="28"/>
        <v>1</v>
      </c>
      <c r="AQ245" s="119">
        <f t="shared" si="30"/>
        <v>1</v>
      </c>
      <c r="AR245" s="120">
        <f t="shared" si="31"/>
        <v>1</v>
      </c>
      <c r="AS245" s="156"/>
      <c r="AT245" s="156"/>
      <c r="AU245" s="156"/>
      <c r="AV245" s="156"/>
      <c r="AW245" s="156"/>
      <c r="AX245" s="156"/>
      <c r="AY245" s="156"/>
      <c r="AZ245" s="156"/>
      <c r="BA245" s="156"/>
      <c r="BB245" s="156"/>
      <c r="BC245" s="156"/>
      <c r="BD245" s="156"/>
      <c r="BE245" s="156"/>
    </row>
    <row r="246" spans="1:57" ht="15" customHeight="1">
      <c r="A246" s="163" t="s">
        <v>478</v>
      </c>
      <c r="B246" s="161" t="s">
        <v>479</v>
      </c>
      <c r="C246" s="160" t="s">
        <v>466</v>
      </c>
      <c r="D246" s="159" t="s">
        <v>467</v>
      </c>
      <c r="E246" s="158" t="s">
        <v>18</v>
      </c>
      <c r="F246" s="157">
        <v>0</v>
      </c>
      <c r="G246" s="157">
        <v>1</v>
      </c>
      <c r="H246" s="157">
        <v>1</v>
      </c>
      <c r="I246" s="157">
        <v>5</v>
      </c>
      <c r="J246" s="157">
        <v>3</v>
      </c>
      <c r="K246" s="157">
        <v>1</v>
      </c>
      <c r="L246" s="157">
        <v>1</v>
      </c>
      <c r="M246" s="157">
        <v>1</v>
      </c>
      <c r="N246" s="157">
        <v>1</v>
      </c>
      <c r="O246" s="176">
        <v>1</v>
      </c>
      <c r="P246" s="176">
        <v>2</v>
      </c>
      <c r="Q246" s="157">
        <v>1</v>
      </c>
      <c r="R246" s="157">
        <v>8</v>
      </c>
      <c r="S246" s="157">
        <v>8</v>
      </c>
      <c r="T246" s="157">
        <v>10</v>
      </c>
      <c r="U246" s="157">
        <v>1</v>
      </c>
      <c r="V246" s="157">
        <v>1</v>
      </c>
      <c r="W246" s="157">
        <v>1</v>
      </c>
      <c r="X246" s="157">
        <v>3</v>
      </c>
      <c r="Y246" s="157">
        <v>1</v>
      </c>
      <c r="Z246" s="157">
        <v>1</v>
      </c>
      <c r="AA246" s="157">
        <v>183</v>
      </c>
      <c r="AB246" s="157">
        <v>1</v>
      </c>
      <c r="AC246" s="157">
        <v>0</v>
      </c>
      <c r="AD246" s="157">
        <v>3</v>
      </c>
      <c r="AE246" s="157">
        <v>1</v>
      </c>
      <c r="AF246" s="157">
        <v>1</v>
      </c>
      <c r="AG246" s="157">
        <v>1</v>
      </c>
      <c r="AH246" s="157">
        <v>1</v>
      </c>
      <c r="AI246" s="93">
        <f t="shared" si="32"/>
        <v>27</v>
      </c>
      <c r="AJ246" s="93">
        <f t="shared" si="33"/>
        <v>1</v>
      </c>
      <c r="AK246" s="93">
        <f t="shared" si="34"/>
        <v>183</v>
      </c>
      <c r="AL246" s="89">
        <f t="shared" si="29"/>
        <v>8</v>
      </c>
      <c r="AM246" s="89">
        <f t="shared" si="29"/>
        <v>8</v>
      </c>
      <c r="AN246" s="93">
        <f t="shared" si="35"/>
        <v>1</v>
      </c>
      <c r="AO246" s="93">
        <f t="shared" si="27"/>
        <v>1</v>
      </c>
      <c r="AP246" s="93">
        <f t="shared" si="28"/>
        <v>1</v>
      </c>
      <c r="AQ246" s="119">
        <f t="shared" si="30"/>
        <v>1</v>
      </c>
      <c r="AR246" s="120">
        <f t="shared" si="31"/>
        <v>1</v>
      </c>
      <c r="AS246" s="156"/>
      <c r="AT246" s="156"/>
      <c r="AU246" s="156"/>
      <c r="AV246" s="156"/>
      <c r="AW246" s="156"/>
      <c r="AX246" s="156"/>
      <c r="AY246" s="156"/>
      <c r="AZ246" s="156"/>
      <c r="BA246" s="156"/>
      <c r="BB246" s="156"/>
      <c r="BC246" s="156"/>
      <c r="BD246" s="156"/>
      <c r="BE246" s="156"/>
    </row>
    <row r="247" spans="1:57" ht="15" customHeight="1">
      <c r="A247" s="163" t="s">
        <v>480</v>
      </c>
      <c r="B247" s="161" t="s">
        <v>481</v>
      </c>
      <c r="C247" s="160" t="s">
        <v>466</v>
      </c>
      <c r="D247" s="159" t="s">
        <v>467</v>
      </c>
      <c r="E247" s="158" t="s">
        <v>18</v>
      </c>
      <c r="F247" s="157">
        <v>0</v>
      </c>
      <c r="G247" s="157">
        <v>1</v>
      </c>
      <c r="H247" s="157">
        <v>1</v>
      </c>
      <c r="I247" s="157">
        <v>4</v>
      </c>
      <c r="J247" s="157">
        <v>6</v>
      </c>
      <c r="K247" s="157">
        <v>2</v>
      </c>
      <c r="L247" s="157">
        <v>1</v>
      </c>
      <c r="M247" s="157">
        <v>1</v>
      </c>
      <c r="N247" s="157">
        <v>1</v>
      </c>
      <c r="O247" s="176">
        <v>1</v>
      </c>
      <c r="P247" s="176">
        <v>2</v>
      </c>
      <c r="Q247" s="157">
        <v>1</v>
      </c>
      <c r="R247" s="157">
        <v>8</v>
      </c>
      <c r="S247" s="157">
        <v>8</v>
      </c>
      <c r="T247" s="157">
        <v>10</v>
      </c>
      <c r="U247" s="157">
        <v>1</v>
      </c>
      <c r="V247" s="157">
        <v>1</v>
      </c>
      <c r="W247" s="157">
        <v>1</v>
      </c>
      <c r="X247" s="157">
        <v>3</v>
      </c>
      <c r="Y247" s="157">
        <v>1</v>
      </c>
      <c r="Z247" s="157">
        <v>1</v>
      </c>
      <c r="AA247" s="157">
        <v>182</v>
      </c>
      <c r="AB247" s="157">
        <v>1</v>
      </c>
      <c r="AC247" s="157">
        <v>0</v>
      </c>
      <c r="AD247" s="157">
        <v>5</v>
      </c>
      <c r="AE247" s="157">
        <v>1</v>
      </c>
      <c r="AF247" s="157">
        <v>1</v>
      </c>
      <c r="AG247" s="157">
        <v>1</v>
      </c>
      <c r="AH247" s="157">
        <v>1</v>
      </c>
      <c r="AI247" s="93">
        <f t="shared" si="32"/>
        <v>27</v>
      </c>
      <c r="AJ247" s="93">
        <f t="shared" si="33"/>
        <v>1</v>
      </c>
      <c r="AK247" s="93">
        <f t="shared" si="34"/>
        <v>182</v>
      </c>
      <c r="AL247" s="89">
        <f t="shared" si="29"/>
        <v>8</v>
      </c>
      <c r="AM247" s="89">
        <f t="shared" si="29"/>
        <v>8</v>
      </c>
      <c r="AN247" s="93">
        <f t="shared" si="35"/>
        <v>1</v>
      </c>
      <c r="AO247" s="93">
        <f t="shared" si="27"/>
        <v>1</v>
      </c>
      <c r="AP247" s="93">
        <f t="shared" si="28"/>
        <v>1</v>
      </c>
      <c r="AQ247" s="119">
        <f t="shared" si="30"/>
        <v>1</v>
      </c>
      <c r="AR247" s="120">
        <f t="shared" si="31"/>
        <v>1</v>
      </c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  <c r="BC247" s="156"/>
      <c r="BD247" s="156"/>
      <c r="BE247" s="156"/>
    </row>
    <row r="248" spans="1:57" ht="15" customHeight="1">
      <c r="A248" s="163" t="s">
        <v>482</v>
      </c>
      <c r="B248" s="161" t="s">
        <v>483</v>
      </c>
      <c r="C248" s="160" t="s">
        <v>466</v>
      </c>
      <c r="D248" s="159" t="s">
        <v>467</v>
      </c>
      <c r="E248" s="158" t="s">
        <v>18</v>
      </c>
      <c r="F248" s="157">
        <v>0</v>
      </c>
      <c r="G248" s="157">
        <v>1</v>
      </c>
      <c r="H248" s="157">
        <v>1</v>
      </c>
      <c r="I248" s="157">
        <v>3</v>
      </c>
      <c r="J248" s="157">
        <v>4</v>
      </c>
      <c r="K248" s="157">
        <v>1</v>
      </c>
      <c r="L248" s="157">
        <v>1</v>
      </c>
      <c r="M248" s="157">
        <v>1</v>
      </c>
      <c r="N248" s="157">
        <v>1</v>
      </c>
      <c r="O248" s="176">
        <v>1</v>
      </c>
      <c r="P248" s="176">
        <v>2</v>
      </c>
      <c r="Q248" s="157">
        <v>1</v>
      </c>
      <c r="R248" s="157">
        <v>8</v>
      </c>
      <c r="S248" s="157">
        <v>8</v>
      </c>
      <c r="T248" s="157">
        <v>9</v>
      </c>
      <c r="U248" s="157">
        <v>1</v>
      </c>
      <c r="V248" s="157">
        <v>1</v>
      </c>
      <c r="W248" s="157">
        <v>1</v>
      </c>
      <c r="X248" s="157">
        <v>3</v>
      </c>
      <c r="Y248" s="157">
        <v>1</v>
      </c>
      <c r="Z248" s="157">
        <v>1</v>
      </c>
      <c r="AA248" s="157">
        <v>183</v>
      </c>
      <c r="AB248" s="157">
        <v>1</v>
      </c>
      <c r="AC248" s="157">
        <v>0</v>
      </c>
      <c r="AD248" s="157">
        <v>4</v>
      </c>
      <c r="AE248" s="157">
        <v>1</v>
      </c>
      <c r="AF248" s="157">
        <v>1</v>
      </c>
      <c r="AG248" s="157">
        <v>1</v>
      </c>
      <c r="AH248" s="157">
        <v>1</v>
      </c>
      <c r="AI248" s="93">
        <f t="shared" si="32"/>
        <v>27</v>
      </c>
      <c r="AJ248" s="93">
        <f t="shared" si="33"/>
        <v>1</v>
      </c>
      <c r="AK248" s="93">
        <f t="shared" si="34"/>
        <v>183</v>
      </c>
      <c r="AL248" s="89">
        <f t="shared" si="29"/>
        <v>8</v>
      </c>
      <c r="AM248" s="89">
        <f t="shared" si="29"/>
        <v>8</v>
      </c>
      <c r="AN248" s="93">
        <f t="shared" si="35"/>
        <v>1</v>
      </c>
      <c r="AO248" s="93">
        <f t="shared" si="27"/>
        <v>1</v>
      </c>
      <c r="AP248" s="93">
        <f t="shared" si="28"/>
        <v>1</v>
      </c>
      <c r="AQ248" s="119">
        <f t="shared" si="30"/>
        <v>1</v>
      </c>
      <c r="AR248" s="120">
        <f t="shared" si="31"/>
        <v>1</v>
      </c>
      <c r="AS248" s="156"/>
      <c r="AT248" s="156"/>
      <c r="AU248" s="156"/>
      <c r="AV248" s="156"/>
      <c r="AW248" s="156"/>
      <c r="AX248" s="156"/>
      <c r="AY248" s="156"/>
      <c r="AZ248" s="156"/>
      <c r="BA248" s="156"/>
      <c r="BB248" s="156"/>
      <c r="BC248" s="156"/>
      <c r="BD248" s="156"/>
      <c r="BE248" s="156"/>
    </row>
    <row r="249" spans="1:57" ht="15" customHeight="1">
      <c r="A249" s="163" t="s">
        <v>484</v>
      </c>
      <c r="B249" s="161" t="s">
        <v>485</v>
      </c>
      <c r="C249" s="160" t="s">
        <v>466</v>
      </c>
      <c r="D249" s="159" t="s">
        <v>467</v>
      </c>
      <c r="E249" s="158" t="s">
        <v>18</v>
      </c>
      <c r="F249" s="157">
        <v>0</v>
      </c>
      <c r="G249" s="157">
        <v>1</v>
      </c>
      <c r="H249" s="157">
        <v>1</v>
      </c>
      <c r="I249" s="157">
        <v>3</v>
      </c>
      <c r="J249" s="157">
        <v>2</v>
      </c>
      <c r="K249" s="157">
        <v>1</v>
      </c>
      <c r="L249" s="157">
        <v>1</v>
      </c>
      <c r="M249" s="157">
        <v>1</v>
      </c>
      <c r="N249" s="157">
        <v>1</v>
      </c>
      <c r="O249" s="176">
        <v>1</v>
      </c>
      <c r="P249" s="176">
        <v>2</v>
      </c>
      <c r="Q249" s="157">
        <v>1</v>
      </c>
      <c r="R249" s="157">
        <v>8</v>
      </c>
      <c r="S249" s="157">
        <v>8</v>
      </c>
      <c r="T249" s="157">
        <v>9</v>
      </c>
      <c r="U249" s="157">
        <v>1</v>
      </c>
      <c r="V249" s="157">
        <v>1</v>
      </c>
      <c r="W249" s="157">
        <v>1</v>
      </c>
      <c r="X249" s="157">
        <v>3</v>
      </c>
      <c r="Y249" s="157">
        <v>1</v>
      </c>
      <c r="Z249" s="157">
        <v>1</v>
      </c>
      <c r="AA249" s="157">
        <v>183</v>
      </c>
      <c r="AB249" s="157">
        <v>1</v>
      </c>
      <c r="AC249" s="157">
        <v>0</v>
      </c>
      <c r="AD249" s="157">
        <v>5</v>
      </c>
      <c r="AE249" s="157">
        <v>1</v>
      </c>
      <c r="AF249" s="157">
        <v>1</v>
      </c>
      <c r="AG249" s="157">
        <v>1</v>
      </c>
      <c r="AH249" s="157">
        <v>1</v>
      </c>
      <c r="AI249" s="93">
        <f t="shared" si="32"/>
        <v>27</v>
      </c>
      <c r="AJ249" s="93">
        <f t="shared" si="33"/>
        <v>1</v>
      </c>
      <c r="AK249" s="93">
        <f t="shared" si="34"/>
        <v>183</v>
      </c>
      <c r="AL249" s="89">
        <f t="shared" si="29"/>
        <v>8</v>
      </c>
      <c r="AM249" s="89">
        <f t="shared" si="29"/>
        <v>8</v>
      </c>
      <c r="AN249" s="93">
        <f t="shared" si="35"/>
        <v>1</v>
      </c>
      <c r="AO249" s="93">
        <f t="shared" si="27"/>
        <v>1</v>
      </c>
      <c r="AP249" s="93">
        <f t="shared" si="28"/>
        <v>1</v>
      </c>
      <c r="AQ249" s="119">
        <f t="shared" si="30"/>
        <v>1</v>
      </c>
      <c r="AR249" s="120">
        <f t="shared" si="31"/>
        <v>1</v>
      </c>
      <c r="AS249" s="156"/>
      <c r="AT249" s="156"/>
      <c r="AU249" s="156"/>
      <c r="AV249" s="156"/>
      <c r="AW249" s="156"/>
      <c r="AX249" s="156"/>
      <c r="AY249" s="156"/>
      <c r="AZ249" s="156"/>
      <c r="BA249" s="156"/>
      <c r="BB249" s="156"/>
      <c r="BC249" s="156"/>
      <c r="BD249" s="156"/>
      <c r="BE249" s="156"/>
    </row>
    <row r="250" spans="1:57" ht="15" customHeight="1">
      <c r="A250" s="163" t="s">
        <v>486</v>
      </c>
      <c r="B250" s="161" t="s">
        <v>487</v>
      </c>
      <c r="C250" s="160" t="s">
        <v>466</v>
      </c>
      <c r="D250" s="159" t="s">
        <v>467</v>
      </c>
      <c r="E250" s="158" t="s">
        <v>18</v>
      </c>
      <c r="F250" s="157">
        <v>0</v>
      </c>
      <c r="G250" s="157">
        <v>1</v>
      </c>
      <c r="H250" s="157">
        <v>1</v>
      </c>
      <c r="I250" s="157">
        <v>3</v>
      </c>
      <c r="J250" s="157">
        <v>2</v>
      </c>
      <c r="K250" s="157">
        <v>2</v>
      </c>
      <c r="L250" s="157">
        <v>1</v>
      </c>
      <c r="M250" s="157">
        <v>1</v>
      </c>
      <c r="N250" s="157">
        <v>1</v>
      </c>
      <c r="O250" s="176">
        <v>1</v>
      </c>
      <c r="P250" s="176">
        <v>2</v>
      </c>
      <c r="Q250" s="157">
        <v>1</v>
      </c>
      <c r="R250" s="157">
        <v>8</v>
      </c>
      <c r="S250" s="157">
        <v>8</v>
      </c>
      <c r="T250" s="157">
        <v>8</v>
      </c>
      <c r="U250" s="157">
        <v>1</v>
      </c>
      <c r="V250" s="157">
        <v>1</v>
      </c>
      <c r="W250" s="157">
        <v>1</v>
      </c>
      <c r="X250" s="157">
        <v>3</v>
      </c>
      <c r="Y250" s="157">
        <v>1</v>
      </c>
      <c r="Z250" s="157">
        <v>1</v>
      </c>
      <c r="AA250" s="157">
        <v>183</v>
      </c>
      <c r="AB250" s="157">
        <v>1</v>
      </c>
      <c r="AC250" s="157">
        <v>0</v>
      </c>
      <c r="AD250" s="157">
        <v>4</v>
      </c>
      <c r="AE250" s="157">
        <v>1</v>
      </c>
      <c r="AF250" s="157">
        <v>1</v>
      </c>
      <c r="AG250" s="157">
        <v>1</v>
      </c>
      <c r="AH250" s="157">
        <v>1</v>
      </c>
      <c r="AI250" s="93">
        <f t="shared" si="32"/>
        <v>27</v>
      </c>
      <c r="AJ250" s="93">
        <f t="shared" si="33"/>
        <v>1</v>
      </c>
      <c r="AK250" s="93">
        <f t="shared" si="34"/>
        <v>183</v>
      </c>
      <c r="AL250" s="89">
        <f t="shared" si="29"/>
        <v>8</v>
      </c>
      <c r="AM250" s="89">
        <f t="shared" si="29"/>
        <v>8</v>
      </c>
      <c r="AN250" s="93">
        <f t="shared" si="35"/>
        <v>1</v>
      </c>
      <c r="AO250" s="93">
        <f t="shared" si="27"/>
        <v>1</v>
      </c>
      <c r="AP250" s="93">
        <f t="shared" si="28"/>
        <v>1</v>
      </c>
      <c r="AQ250" s="119">
        <f t="shared" si="30"/>
        <v>1</v>
      </c>
      <c r="AR250" s="120">
        <f t="shared" si="31"/>
        <v>1</v>
      </c>
      <c r="AS250" s="156"/>
      <c r="AT250" s="156"/>
      <c r="AU250" s="156"/>
      <c r="AV250" s="156"/>
      <c r="AW250" s="156"/>
      <c r="AX250" s="156"/>
      <c r="AY250" s="156"/>
      <c r="AZ250" s="156"/>
      <c r="BA250" s="156"/>
      <c r="BB250" s="156"/>
      <c r="BC250" s="156"/>
      <c r="BD250" s="156"/>
      <c r="BE250" s="156"/>
    </row>
    <row r="251" spans="1:57" ht="15" customHeight="1">
      <c r="A251" s="163" t="s">
        <v>488</v>
      </c>
      <c r="B251" s="161" t="s">
        <v>489</v>
      </c>
      <c r="C251" s="160" t="s">
        <v>466</v>
      </c>
      <c r="D251" s="159" t="s">
        <v>467</v>
      </c>
      <c r="E251" s="158" t="s">
        <v>18</v>
      </c>
      <c r="F251" s="157">
        <v>0</v>
      </c>
      <c r="G251" s="157">
        <v>1</v>
      </c>
      <c r="H251" s="157">
        <v>1</v>
      </c>
      <c r="I251" s="157">
        <v>5</v>
      </c>
      <c r="J251" s="157">
        <v>5</v>
      </c>
      <c r="K251" s="157">
        <v>1</v>
      </c>
      <c r="L251" s="157">
        <v>1</v>
      </c>
      <c r="M251" s="157">
        <v>1</v>
      </c>
      <c r="N251" s="157">
        <v>1</v>
      </c>
      <c r="O251" s="176">
        <v>1</v>
      </c>
      <c r="P251" s="176">
        <v>2</v>
      </c>
      <c r="Q251" s="157">
        <v>1</v>
      </c>
      <c r="R251" s="157">
        <v>8</v>
      </c>
      <c r="S251" s="157">
        <v>8</v>
      </c>
      <c r="T251" s="157">
        <v>8</v>
      </c>
      <c r="U251" s="157">
        <v>1</v>
      </c>
      <c r="V251" s="157">
        <v>1</v>
      </c>
      <c r="W251" s="157">
        <v>1</v>
      </c>
      <c r="X251" s="157">
        <v>3</v>
      </c>
      <c r="Y251" s="157">
        <v>2</v>
      </c>
      <c r="Z251" s="157">
        <v>1</v>
      </c>
      <c r="AA251" s="157">
        <v>183</v>
      </c>
      <c r="AB251" s="157">
        <v>1</v>
      </c>
      <c r="AC251" s="157">
        <v>0</v>
      </c>
      <c r="AD251" s="157">
        <v>3</v>
      </c>
      <c r="AE251" s="157">
        <v>1</v>
      </c>
      <c r="AF251" s="157">
        <v>1</v>
      </c>
      <c r="AG251" s="157">
        <v>1</v>
      </c>
      <c r="AH251" s="157">
        <v>1</v>
      </c>
      <c r="AI251" s="93">
        <f t="shared" si="32"/>
        <v>27</v>
      </c>
      <c r="AJ251" s="93">
        <f t="shared" si="33"/>
        <v>1</v>
      </c>
      <c r="AK251" s="93">
        <f t="shared" si="34"/>
        <v>183</v>
      </c>
      <c r="AL251" s="89">
        <f t="shared" si="29"/>
        <v>8</v>
      </c>
      <c r="AM251" s="89">
        <f t="shared" si="29"/>
        <v>8</v>
      </c>
      <c r="AN251" s="93">
        <f t="shared" si="35"/>
        <v>1</v>
      </c>
      <c r="AO251" s="93">
        <f t="shared" si="27"/>
        <v>1</v>
      </c>
      <c r="AP251" s="93">
        <f t="shared" si="28"/>
        <v>1</v>
      </c>
      <c r="AQ251" s="119">
        <f t="shared" si="30"/>
        <v>1</v>
      </c>
      <c r="AR251" s="120">
        <f t="shared" si="31"/>
        <v>1</v>
      </c>
      <c r="AS251" s="156"/>
      <c r="AT251" s="156"/>
      <c r="AU251" s="156"/>
      <c r="AV251" s="156"/>
      <c r="AW251" s="156"/>
      <c r="AX251" s="156"/>
      <c r="AY251" s="156"/>
      <c r="AZ251" s="156"/>
      <c r="BA251" s="156"/>
      <c r="BB251" s="156"/>
      <c r="BC251" s="156"/>
      <c r="BD251" s="156"/>
      <c r="BE251" s="156"/>
    </row>
    <row r="252" spans="1:57" ht="15" customHeight="1">
      <c r="A252" s="163" t="s">
        <v>490</v>
      </c>
      <c r="B252" s="161" t="s">
        <v>491</v>
      </c>
      <c r="C252" s="160" t="s">
        <v>466</v>
      </c>
      <c r="D252" s="159" t="s">
        <v>467</v>
      </c>
      <c r="E252" s="158" t="s">
        <v>18</v>
      </c>
      <c r="F252" s="157">
        <v>0</v>
      </c>
      <c r="G252" s="157">
        <v>1</v>
      </c>
      <c r="H252" s="157">
        <v>1</v>
      </c>
      <c r="I252" s="157">
        <v>5</v>
      </c>
      <c r="J252" s="157">
        <v>3</v>
      </c>
      <c r="K252" s="157">
        <v>2</v>
      </c>
      <c r="L252" s="157">
        <v>1</v>
      </c>
      <c r="M252" s="157">
        <v>1</v>
      </c>
      <c r="N252" s="157">
        <v>1</v>
      </c>
      <c r="O252" s="176">
        <v>1</v>
      </c>
      <c r="P252" s="176">
        <v>2</v>
      </c>
      <c r="Q252" s="157">
        <v>1</v>
      </c>
      <c r="R252" s="157">
        <v>8</v>
      </c>
      <c r="S252" s="157">
        <v>8</v>
      </c>
      <c r="T252" s="157">
        <v>9</v>
      </c>
      <c r="U252" s="157">
        <v>1</v>
      </c>
      <c r="V252" s="157">
        <v>1</v>
      </c>
      <c r="W252" s="157">
        <v>1</v>
      </c>
      <c r="X252" s="157">
        <v>3</v>
      </c>
      <c r="Y252" s="157">
        <v>1</v>
      </c>
      <c r="Z252" s="157">
        <v>2</v>
      </c>
      <c r="AA252" s="157">
        <v>183</v>
      </c>
      <c r="AB252" s="157">
        <v>1</v>
      </c>
      <c r="AC252" s="157">
        <v>0</v>
      </c>
      <c r="AD252" s="157">
        <v>3</v>
      </c>
      <c r="AE252" s="157">
        <v>1</v>
      </c>
      <c r="AF252" s="157">
        <v>1</v>
      </c>
      <c r="AG252" s="157">
        <v>1</v>
      </c>
      <c r="AH252" s="157">
        <v>1</v>
      </c>
      <c r="AI252" s="93">
        <f t="shared" si="32"/>
        <v>27</v>
      </c>
      <c r="AJ252" s="93">
        <f t="shared" si="33"/>
        <v>1</v>
      </c>
      <c r="AK252" s="93">
        <f t="shared" si="34"/>
        <v>183</v>
      </c>
      <c r="AL252" s="89">
        <f t="shared" si="29"/>
        <v>8</v>
      </c>
      <c r="AM252" s="89">
        <f t="shared" si="29"/>
        <v>8</v>
      </c>
      <c r="AN252" s="93">
        <f t="shared" si="35"/>
        <v>1</v>
      </c>
      <c r="AO252" s="93">
        <f t="shared" si="27"/>
        <v>1</v>
      </c>
      <c r="AP252" s="93">
        <f t="shared" si="28"/>
        <v>1</v>
      </c>
      <c r="AQ252" s="119">
        <f t="shared" si="30"/>
        <v>1</v>
      </c>
      <c r="AR252" s="120">
        <f t="shared" si="31"/>
        <v>1</v>
      </c>
      <c r="AS252" s="156"/>
      <c r="AT252" s="156"/>
      <c r="AU252" s="156"/>
      <c r="AV252" s="156"/>
      <c r="AW252" s="156"/>
      <c r="AX252" s="156"/>
      <c r="AY252" s="156"/>
      <c r="AZ252" s="156"/>
      <c r="BA252" s="156"/>
      <c r="BB252" s="156"/>
      <c r="BC252" s="156"/>
      <c r="BD252" s="156"/>
      <c r="BE252" s="156"/>
    </row>
    <row r="253" spans="1:57" ht="15" customHeight="1">
      <c r="A253" s="163" t="s">
        <v>492</v>
      </c>
      <c r="B253" s="161" t="s">
        <v>493</v>
      </c>
      <c r="C253" s="160" t="s">
        <v>466</v>
      </c>
      <c r="D253" s="159" t="s">
        <v>467</v>
      </c>
      <c r="E253" s="158" t="s">
        <v>18</v>
      </c>
      <c r="F253" s="157">
        <v>0</v>
      </c>
      <c r="G253" s="157">
        <v>1</v>
      </c>
      <c r="H253" s="157">
        <v>1</v>
      </c>
      <c r="I253" s="157">
        <v>4</v>
      </c>
      <c r="J253" s="157">
        <v>4</v>
      </c>
      <c r="K253" s="157">
        <v>1</v>
      </c>
      <c r="L253" s="157">
        <v>1</v>
      </c>
      <c r="M253" s="157">
        <v>1</v>
      </c>
      <c r="N253" s="157">
        <v>1</v>
      </c>
      <c r="O253" s="176">
        <v>1</v>
      </c>
      <c r="P253" s="176">
        <v>2</v>
      </c>
      <c r="Q253" s="157">
        <v>1</v>
      </c>
      <c r="R253" s="157">
        <v>8</v>
      </c>
      <c r="S253" s="157">
        <v>8</v>
      </c>
      <c r="T253" s="157">
        <v>9</v>
      </c>
      <c r="U253" s="157">
        <v>1</v>
      </c>
      <c r="V253" s="157">
        <v>1</v>
      </c>
      <c r="W253" s="157">
        <v>1</v>
      </c>
      <c r="X253" s="157">
        <v>3</v>
      </c>
      <c r="Y253" s="157">
        <v>2</v>
      </c>
      <c r="Z253" s="157">
        <v>1</v>
      </c>
      <c r="AA253" s="157">
        <v>183</v>
      </c>
      <c r="AB253" s="157">
        <v>1</v>
      </c>
      <c r="AC253" s="157">
        <v>0</v>
      </c>
      <c r="AD253" s="157">
        <v>4</v>
      </c>
      <c r="AE253" s="157">
        <v>1</v>
      </c>
      <c r="AF253" s="157">
        <v>1</v>
      </c>
      <c r="AG253" s="157">
        <v>1</v>
      </c>
      <c r="AH253" s="157">
        <v>1</v>
      </c>
      <c r="AI253" s="93">
        <f t="shared" si="32"/>
        <v>27</v>
      </c>
      <c r="AJ253" s="93">
        <f t="shared" si="33"/>
        <v>1</v>
      </c>
      <c r="AK253" s="93">
        <f t="shared" si="34"/>
        <v>183</v>
      </c>
      <c r="AL253" s="89">
        <f t="shared" si="29"/>
        <v>8</v>
      </c>
      <c r="AM253" s="89">
        <f t="shared" si="29"/>
        <v>8</v>
      </c>
      <c r="AN253" s="93">
        <f t="shared" si="35"/>
        <v>1</v>
      </c>
      <c r="AO253" s="93">
        <f t="shared" si="27"/>
        <v>1</v>
      </c>
      <c r="AP253" s="93">
        <f t="shared" si="28"/>
        <v>1</v>
      </c>
      <c r="AQ253" s="119">
        <f t="shared" si="30"/>
        <v>1</v>
      </c>
      <c r="AR253" s="120">
        <f t="shared" si="31"/>
        <v>1</v>
      </c>
      <c r="AS253" s="156"/>
      <c r="AT253" s="156"/>
      <c r="AU253" s="156"/>
      <c r="AV253" s="156"/>
      <c r="AW253" s="156"/>
      <c r="AX253" s="156"/>
      <c r="AY253" s="156"/>
      <c r="AZ253" s="156"/>
      <c r="BA253" s="156"/>
      <c r="BB253" s="156"/>
      <c r="BC253" s="156"/>
      <c r="BD253" s="156"/>
      <c r="BE253" s="156"/>
    </row>
    <row r="254" spans="1:57" ht="15" customHeight="1">
      <c r="A254" s="163" t="s">
        <v>494</v>
      </c>
      <c r="B254" s="161" t="s">
        <v>495</v>
      </c>
      <c r="C254" s="160" t="s">
        <v>466</v>
      </c>
      <c r="D254" s="159" t="s">
        <v>467</v>
      </c>
      <c r="E254" s="158" t="s">
        <v>18</v>
      </c>
      <c r="F254" s="157">
        <v>0</v>
      </c>
      <c r="G254" s="157">
        <v>1</v>
      </c>
      <c r="H254" s="157">
        <v>1</v>
      </c>
      <c r="I254" s="157">
        <v>4</v>
      </c>
      <c r="J254" s="157">
        <v>5</v>
      </c>
      <c r="K254" s="157">
        <v>2</v>
      </c>
      <c r="L254" s="157">
        <v>1</v>
      </c>
      <c r="M254" s="157">
        <v>1</v>
      </c>
      <c r="N254" s="157">
        <v>1</v>
      </c>
      <c r="O254" s="176">
        <v>1</v>
      </c>
      <c r="P254" s="176">
        <v>2</v>
      </c>
      <c r="Q254" s="157">
        <v>1</v>
      </c>
      <c r="R254" s="157">
        <v>8</v>
      </c>
      <c r="S254" s="157">
        <v>8</v>
      </c>
      <c r="T254" s="157">
        <v>8</v>
      </c>
      <c r="U254" s="157">
        <v>1</v>
      </c>
      <c r="V254" s="157">
        <v>1</v>
      </c>
      <c r="W254" s="157">
        <v>1</v>
      </c>
      <c r="X254" s="157">
        <v>3</v>
      </c>
      <c r="Y254" s="157">
        <v>1</v>
      </c>
      <c r="Z254" s="157">
        <v>1</v>
      </c>
      <c r="AA254" s="157">
        <v>183</v>
      </c>
      <c r="AB254" s="157">
        <v>1</v>
      </c>
      <c r="AC254" s="157">
        <v>0</v>
      </c>
      <c r="AD254" s="157">
        <v>3</v>
      </c>
      <c r="AE254" s="157">
        <v>1</v>
      </c>
      <c r="AF254" s="157">
        <v>1</v>
      </c>
      <c r="AG254" s="157">
        <v>1</v>
      </c>
      <c r="AH254" s="157">
        <v>1</v>
      </c>
      <c r="AI254" s="93">
        <f t="shared" si="32"/>
        <v>27</v>
      </c>
      <c r="AJ254" s="93">
        <f t="shared" si="33"/>
        <v>1</v>
      </c>
      <c r="AK254" s="93">
        <f t="shared" si="34"/>
        <v>183</v>
      </c>
      <c r="AL254" s="89">
        <f t="shared" si="29"/>
        <v>8</v>
      </c>
      <c r="AM254" s="89">
        <f t="shared" si="29"/>
        <v>8</v>
      </c>
      <c r="AN254" s="93">
        <f t="shared" si="35"/>
        <v>1</v>
      </c>
      <c r="AO254" s="93">
        <f t="shared" si="27"/>
        <v>1</v>
      </c>
      <c r="AP254" s="93">
        <f t="shared" si="28"/>
        <v>1</v>
      </c>
      <c r="AQ254" s="119">
        <f t="shared" si="30"/>
        <v>1</v>
      </c>
      <c r="AR254" s="120">
        <f t="shared" si="31"/>
        <v>1</v>
      </c>
      <c r="AS254" s="156"/>
      <c r="AT254" s="156"/>
      <c r="AU254" s="156"/>
      <c r="AV254" s="156"/>
      <c r="AW254" s="156"/>
      <c r="AX254" s="156"/>
      <c r="AY254" s="156"/>
      <c r="AZ254" s="156"/>
      <c r="BA254" s="156"/>
      <c r="BB254" s="156"/>
      <c r="BC254" s="156"/>
      <c r="BD254" s="156"/>
      <c r="BE254" s="156"/>
    </row>
    <row r="255" spans="1:57" ht="15" customHeight="1">
      <c r="A255" s="163" t="s">
        <v>496</v>
      </c>
      <c r="B255" s="161" t="s">
        <v>497</v>
      </c>
      <c r="C255" s="160" t="s">
        <v>466</v>
      </c>
      <c r="D255" s="159" t="s">
        <v>467</v>
      </c>
      <c r="E255" s="158" t="s">
        <v>18</v>
      </c>
      <c r="F255" s="157">
        <v>0</v>
      </c>
      <c r="G255" s="157">
        <v>1</v>
      </c>
      <c r="H255" s="157">
        <v>1</v>
      </c>
      <c r="I255" s="157">
        <v>2</v>
      </c>
      <c r="J255" s="157">
        <v>2</v>
      </c>
      <c r="K255" s="157">
        <v>1</v>
      </c>
      <c r="L255" s="157">
        <v>1</v>
      </c>
      <c r="M255" s="157">
        <v>1</v>
      </c>
      <c r="N255" s="157">
        <v>1</v>
      </c>
      <c r="O255" s="176">
        <v>1</v>
      </c>
      <c r="P255" s="176">
        <v>2</v>
      </c>
      <c r="Q255" s="157">
        <v>1</v>
      </c>
      <c r="R255" s="157">
        <v>8</v>
      </c>
      <c r="S255" s="157">
        <v>8</v>
      </c>
      <c r="T255" s="157">
        <v>9</v>
      </c>
      <c r="U255" s="157">
        <v>1</v>
      </c>
      <c r="V255" s="157">
        <v>1</v>
      </c>
      <c r="W255" s="157">
        <v>1</v>
      </c>
      <c r="X255" s="157">
        <v>3</v>
      </c>
      <c r="Y255" s="157">
        <v>1</v>
      </c>
      <c r="Z255" s="157">
        <v>1</v>
      </c>
      <c r="AA255" s="157">
        <v>183</v>
      </c>
      <c r="AB255" s="157">
        <v>1</v>
      </c>
      <c r="AC255" s="157">
        <v>0</v>
      </c>
      <c r="AD255" s="157">
        <v>5</v>
      </c>
      <c r="AE255" s="157">
        <v>1</v>
      </c>
      <c r="AF255" s="157">
        <v>1</v>
      </c>
      <c r="AG255" s="157">
        <v>1</v>
      </c>
      <c r="AH255" s="157">
        <v>1</v>
      </c>
      <c r="AI255" s="93">
        <f t="shared" si="32"/>
        <v>27</v>
      </c>
      <c r="AJ255" s="93">
        <f t="shared" si="33"/>
        <v>1</v>
      </c>
      <c r="AK255" s="93">
        <f t="shared" si="34"/>
        <v>183</v>
      </c>
      <c r="AL255" s="89">
        <f t="shared" si="29"/>
        <v>8</v>
      </c>
      <c r="AM255" s="89">
        <f t="shared" si="29"/>
        <v>8</v>
      </c>
      <c r="AN255" s="93">
        <f t="shared" si="35"/>
        <v>1</v>
      </c>
      <c r="AO255" s="93">
        <f t="shared" si="27"/>
        <v>1</v>
      </c>
      <c r="AP255" s="93">
        <f t="shared" si="28"/>
        <v>1</v>
      </c>
      <c r="AQ255" s="119">
        <f t="shared" si="30"/>
        <v>1</v>
      </c>
      <c r="AR255" s="120">
        <f t="shared" si="31"/>
        <v>1</v>
      </c>
      <c r="AS255" s="156"/>
      <c r="AT255" s="156"/>
      <c r="AU255" s="156"/>
      <c r="AV255" s="156"/>
      <c r="AW255" s="156"/>
      <c r="AX255" s="156"/>
      <c r="AY255" s="156"/>
      <c r="AZ255" s="156"/>
      <c r="BA255" s="156"/>
      <c r="BB255" s="156"/>
      <c r="BC255" s="156"/>
      <c r="BD255" s="156"/>
      <c r="BE255" s="156"/>
    </row>
    <row r="256" spans="1:57" ht="15" customHeight="1">
      <c r="A256" s="163" t="s">
        <v>498</v>
      </c>
      <c r="B256" s="161" t="s">
        <v>499</v>
      </c>
      <c r="C256" s="160" t="s">
        <v>466</v>
      </c>
      <c r="D256" s="159" t="s">
        <v>467</v>
      </c>
      <c r="E256" s="158" t="s">
        <v>18</v>
      </c>
      <c r="F256" s="157">
        <v>0</v>
      </c>
      <c r="G256" s="157">
        <v>1</v>
      </c>
      <c r="H256" s="157">
        <v>1</v>
      </c>
      <c r="I256" s="157">
        <v>6</v>
      </c>
      <c r="J256" s="157">
        <v>4</v>
      </c>
      <c r="K256" s="157">
        <v>1</v>
      </c>
      <c r="L256" s="157">
        <v>1</v>
      </c>
      <c r="M256" s="157">
        <v>1</v>
      </c>
      <c r="N256" s="157">
        <v>1</v>
      </c>
      <c r="O256" s="176">
        <v>1</v>
      </c>
      <c r="P256" s="176">
        <v>2</v>
      </c>
      <c r="Q256" s="157">
        <v>1</v>
      </c>
      <c r="R256" s="157">
        <v>8</v>
      </c>
      <c r="S256" s="157">
        <v>8</v>
      </c>
      <c r="T256" s="157">
        <v>11</v>
      </c>
      <c r="U256" s="157">
        <v>1</v>
      </c>
      <c r="V256" s="157">
        <v>1</v>
      </c>
      <c r="W256" s="157">
        <v>1</v>
      </c>
      <c r="X256" s="157">
        <v>3</v>
      </c>
      <c r="Y256" s="157">
        <v>1</v>
      </c>
      <c r="Z256" s="157">
        <v>1</v>
      </c>
      <c r="AA256" s="157">
        <v>183</v>
      </c>
      <c r="AB256" s="157">
        <v>2</v>
      </c>
      <c r="AC256" s="157">
        <v>0</v>
      </c>
      <c r="AD256" s="157">
        <v>5</v>
      </c>
      <c r="AE256" s="157">
        <v>1</v>
      </c>
      <c r="AF256" s="157">
        <v>1</v>
      </c>
      <c r="AG256" s="157">
        <v>1</v>
      </c>
      <c r="AH256" s="157">
        <v>1</v>
      </c>
      <c r="AI256" s="93">
        <f t="shared" si="32"/>
        <v>27</v>
      </c>
      <c r="AJ256" s="93">
        <f t="shared" si="33"/>
        <v>1</v>
      </c>
      <c r="AK256" s="93">
        <f t="shared" si="34"/>
        <v>183</v>
      </c>
      <c r="AL256" s="89">
        <f t="shared" si="29"/>
        <v>8</v>
      </c>
      <c r="AM256" s="89">
        <f t="shared" si="29"/>
        <v>8</v>
      </c>
      <c r="AN256" s="93">
        <f t="shared" si="35"/>
        <v>1</v>
      </c>
      <c r="AO256" s="93">
        <f t="shared" si="27"/>
        <v>1</v>
      </c>
      <c r="AP256" s="93">
        <f t="shared" si="28"/>
        <v>1</v>
      </c>
      <c r="AQ256" s="119">
        <f t="shared" si="30"/>
        <v>1</v>
      </c>
      <c r="AR256" s="120">
        <f t="shared" si="31"/>
        <v>1</v>
      </c>
      <c r="AS256" s="156"/>
      <c r="AT256" s="156"/>
      <c r="AU256" s="156"/>
      <c r="AV256" s="156"/>
      <c r="AW256" s="156"/>
      <c r="AX256" s="156"/>
      <c r="AY256" s="156"/>
      <c r="AZ256" s="156"/>
      <c r="BA256" s="156"/>
      <c r="BB256" s="156"/>
      <c r="BC256" s="156"/>
      <c r="BD256" s="156"/>
      <c r="BE256" s="156"/>
    </row>
    <row r="257" spans="1:57" ht="15" customHeight="1">
      <c r="A257" s="163" t="s">
        <v>500</v>
      </c>
      <c r="B257" s="161" t="s">
        <v>501</v>
      </c>
      <c r="C257" s="160" t="s">
        <v>466</v>
      </c>
      <c r="D257" s="159" t="s">
        <v>467</v>
      </c>
      <c r="E257" s="158" t="s">
        <v>18</v>
      </c>
      <c r="F257" s="157">
        <v>0</v>
      </c>
      <c r="G257" s="157">
        <v>1</v>
      </c>
      <c r="H257" s="157">
        <v>1</v>
      </c>
      <c r="I257" s="157">
        <v>3</v>
      </c>
      <c r="J257" s="157">
        <v>4</v>
      </c>
      <c r="K257" s="157">
        <v>1</v>
      </c>
      <c r="L257" s="157">
        <v>1</v>
      </c>
      <c r="M257" s="157">
        <v>1</v>
      </c>
      <c r="N257" s="157">
        <v>1</v>
      </c>
      <c r="O257" s="176">
        <v>1</v>
      </c>
      <c r="P257" s="176">
        <v>2</v>
      </c>
      <c r="Q257" s="157">
        <v>1</v>
      </c>
      <c r="R257" s="157">
        <v>8</v>
      </c>
      <c r="S257" s="157">
        <v>8</v>
      </c>
      <c r="T257" s="157">
        <v>9</v>
      </c>
      <c r="U257" s="157">
        <v>1</v>
      </c>
      <c r="V257" s="157">
        <v>1</v>
      </c>
      <c r="W257" s="157">
        <v>1</v>
      </c>
      <c r="X257" s="157">
        <v>3</v>
      </c>
      <c r="Y257" s="157">
        <v>1</v>
      </c>
      <c r="Z257" s="157">
        <v>1</v>
      </c>
      <c r="AA257" s="157">
        <v>183</v>
      </c>
      <c r="AB257" s="157">
        <v>1</v>
      </c>
      <c r="AC257" s="157">
        <v>0</v>
      </c>
      <c r="AD257" s="157">
        <v>2</v>
      </c>
      <c r="AE257" s="157">
        <v>1</v>
      </c>
      <c r="AF257" s="157">
        <v>1</v>
      </c>
      <c r="AG257" s="157">
        <v>1</v>
      </c>
      <c r="AH257" s="157">
        <v>1</v>
      </c>
      <c r="AI257" s="93">
        <f t="shared" si="32"/>
        <v>27</v>
      </c>
      <c r="AJ257" s="93">
        <f t="shared" si="33"/>
        <v>1</v>
      </c>
      <c r="AK257" s="93">
        <f t="shared" si="34"/>
        <v>183</v>
      </c>
      <c r="AL257" s="89">
        <f t="shared" si="29"/>
        <v>8</v>
      </c>
      <c r="AM257" s="89">
        <f t="shared" si="29"/>
        <v>8</v>
      </c>
      <c r="AN257" s="93">
        <f t="shared" si="35"/>
        <v>1</v>
      </c>
      <c r="AO257" s="93">
        <f t="shared" si="27"/>
        <v>1</v>
      </c>
      <c r="AP257" s="93">
        <f t="shared" si="28"/>
        <v>1</v>
      </c>
      <c r="AQ257" s="119">
        <f t="shared" si="30"/>
        <v>1</v>
      </c>
      <c r="AR257" s="120">
        <f t="shared" si="31"/>
        <v>1</v>
      </c>
      <c r="AS257" s="156"/>
      <c r="AT257" s="156"/>
      <c r="AU257" s="156"/>
      <c r="AV257" s="156"/>
      <c r="AW257" s="156"/>
      <c r="AX257" s="156"/>
      <c r="AY257" s="156"/>
      <c r="AZ257" s="156"/>
      <c r="BA257" s="156"/>
      <c r="BB257" s="156"/>
      <c r="BC257" s="156"/>
      <c r="BD257" s="156"/>
      <c r="BE257" s="156"/>
    </row>
    <row r="258" spans="1:57" ht="15" customHeight="1">
      <c r="A258" s="163" t="s">
        <v>502</v>
      </c>
      <c r="B258" s="161" t="s">
        <v>503</v>
      </c>
      <c r="C258" s="160" t="s">
        <v>466</v>
      </c>
      <c r="D258" s="159" t="s">
        <v>467</v>
      </c>
      <c r="E258" s="158" t="s">
        <v>18</v>
      </c>
      <c r="F258" s="157">
        <v>0</v>
      </c>
      <c r="G258" s="157">
        <v>1</v>
      </c>
      <c r="H258" s="157">
        <v>1</v>
      </c>
      <c r="I258" s="157">
        <v>7</v>
      </c>
      <c r="J258" s="157">
        <v>4</v>
      </c>
      <c r="K258" s="157">
        <v>1</v>
      </c>
      <c r="L258" s="157">
        <v>1</v>
      </c>
      <c r="M258" s="157">
        <v>1</v>
      </c>
      <c r="N258" s="157">
        <v>1</v>
      </c>
      <c r="O258" s="176">
        <v>1</v>
      </c>
      <c r="P258" s="176">
        <v>2</v>
      </c>
      <c r="Q258" s="157">
        <v>1</v>
      </c>
      <c r="R258" s="157">
        <v>8</v>
      </c>
      <c r="S258" s="157">
        <v>8</v>
      </c>
      <c r="T258" s="157">
        <v>8</v>
      </c>
      <c r="U258" s="157">
        <v>1</v>
      </c>
      <c r="V258" s="157">
        <v>1</v>
      </c>
      <c r="W258" s="157">
        <v>1</v>
      </c>
      <c r="X258" s="157">
        <v>3</v>
      </c>
      <c r="Y258" s="157">
        <v>1</v>
      </c>
      <c r="Z258" s="157">
        <v>2</v>
      </c>
      <c r="AA258" s="157">
        <v>183</v>
      </c>
      <c r="AB258" s="157">
        <v>1</v>
      </c>
      <c r="AC258" s="157">
        <v>0</v>
      </c>
      <c r="AD258" s="157">
        <v>3</v>
      </c>
      <c r="AE258" s="157">
        <v>1</v>
      </c>
      <c r="AF258" s="157">
        <v>1</v>
      </c>
      <c r="AG258" s="157">
        <v>1</v>
      </c>
      <c r="AH258" s="157">
        <v>1</v>
      </c>
      <c r="AI258" s="93">
        <f t="shared" si="32"/>
        <v>27</v>
      </c>
      <c r="AJ258" s="93">
        <f t="shared" si="33"/>
        <v>1</v>
      </c>
      <c r="AK258" s="93">
        <f t="shared" si="34"/>
        <v>183</v>
      </c>
      <c r="AL258" s="89">
        <f t="shared" si="29"/>
        <v>8</v>
      </c>
      <c r="AM258" s="89">
        <f t="shared" si="29"/>
        <v>8</v>
      </c>
      <c r="AN258" s="93">
        <f t="shared" si="35"/>
        <v>1</v>
      </c>
      <c r="AO258" s="93">
        <f t="shared" si="27"/>
        <v>1</v>
      </c>
      <c r="AP258" s="93">
        <f t="shared" si="28"/>
        <v>1</v>
      </c>
      <c r="AQ258" s="119">
        <f t="shared" si="30"/>
        <v>1</v>
      </c>
      <c r="AR258" s="120">
        <f t="shared" si="31"/>
        <v>1</v>
      </c>
      <c r="AS258" s="156"/>
      <c r="AT258" s="156"/>
      <c r="AU258" s="156"/>
      <c r="AV258" s="156"/>
      <c r="AW258" s="156"/>
      <c r="AX258" s="156"/>
      <c r="AY258" s="156"/>
      <c r="AZ258" s="156"/>
      <c r="BA258" s="156"/>
      <c r="BB258" s="156"/>
      <c r="BC258" s="156"/>
      <c r="BD258" s="156"/>
      <c r="BE258" s="156"/>
    </row>
    <row r="259" spans="1:57" ht="15" customHeight="1">
      <c r="A259" s="163" t="s">
        <v>504</v>
      </c>
      <c r="B259" s="161" t="s">
        <v>505</v>
      </c>
      <c r="C259" s="160" t="s">
        <v>466</v>
      </c>
      <c r="D259" s="159" t="s">
        <v>467</v>
      </c>
      <c r="E259" s="158" t="s">
        <v>18</v>
      </c>
      <c r="F259" s="157">
        <v>0</v>
      </c>
      <c r="G259" s="157">
        <v>1</v>
      </c>
      <c r="H259" s="157">
        <v>1</v>
      </c>
      <c r="I259" s="157">
        <v>2</v>
      </c>
      <c r="J259" s="157">
        <v>6</v>
      </c>
      <c r="K259" s="157">
        <v>1</v>
      </c>
      <c r="L259" s="157">
        <v>1</v>
      </c>
      <c r="M259" s="157">
        <v>1</v>
      </c>
      <c r="N259" s="157">
        <v>1</v>
      </c>
      <c r="O259" s="176">
        <v>1</v>
      </c>
      <c r="P259" s="176">
        <v>2</v>
      </c>
      <c r="Q259" s="157">
        <v>1</v>
      </c>
      <c r="R259" s="157">
        <v>8</v>
      </c>
      <c r="S259" s="157">
        <v>8</v>
      </c>
      <c r="T259" s="157">
        <v>9</v>
      </c>
      <c r="U259" s="157">
        <v>1</v>
      </c>
      <c r="V259" s="157">
        <v>1</v>
      </c>
      <c r="W259" s="157">
        <v>1</v>
      </c>
      <c r="X259" s="157">
        <v>3</v>
      </c>
      <c r="Y259" s="157">
        <v>2</v>
      </c>
      <c r="Z259" s="157">
        <v>1</v>
      </c>
      <c r="AA259" s="157">
        <v>183</v>
      </c>
      <c r="AB259" s="157">
        <v>1</v>
      </c>
      <c r="AC259" s="157">
        <v>0</v>
      </c>
      <c r="AD259" s="157">
        <v>5</v>
      </c>
      <c r="AE259" s="157">
        <v>1</v>
      </c>
      <c r="AF259" s="157">
        <v>1</v>
      </c>
      <c r="AG259" s="157">
        <v>1</v>
      </c>
      <c r="AH259" s="157">
        <v>1</v>
      </c>
      <c r="AI259" s="93">
        <f t="shared" si="32"/>
        <v>27</v>
      </c>
      <c r="AJ259" s="93">
        <f t="shared" si="33"/>
        <v>1</v>
      </c>
      <c r="AK259" s="93">
        <f t="shared" si="34"/>
        <v>183</v>
      </c>
      <c r="AL259" s="89">
        <f t="shared" si="29"/>
        <v>8</v>
      </c>
      <c r="AM259" s="89">
        <f t="shared" si="29"/>
        <v>8</v>
      </c>
      <c r="AN259" s="93">
        <f t="shared" si="35"/>
        <v>1</v>
      </c>
      <c r="AO259" s="93">
        <f t="shared" si="27"/>
        <v>1</v>
      </c>
      <c r="AP259" s="93">
        <f t="shared" si="28"/>
        <v>1</v>
      </c>
      <c r="AQ259" s="119">
        <f t="shared" si="30"/>
        <v>1</v>
      </c>
      <c r="AR259" s="120">
        <f t="shared" si="31"/>
        <v>1</v>
      </c>
      <c r="AS259" s="156"/>
      <c r="AT259" s="156"/>
      <c r="AU259" s="156"/>
      <c r="AV259" s="156"/>
      <c r="AW259" s="156"/>
      <c r="AX259" s="156"/>
      <c r="AY259" s="156"/>
      <c r="AZ259" s="156"/>
      <c r="BA259" s="156"/>
      <c r="BB259" s="156"/>
      <c r="BC259" s="156"/>
      <c r="BD259" s="156"/>
      <c r="BE259" s="156"/>
    </row>
    <row r="260" spans="1:57" ht="15" customHeight="1">
      <c r="A260" s="163" t="s">
        <v>506</v>
      </c>
      <c r="B260" s="161" t="s">
        <v>507</v>
      </c>
      <c r="C260" s="160" t="s">
        <v>466</v>
      </c>
      <c r="D260" s="159" t="s">
        <v>467</v>
      </c>
      <c r="E260" s="158" t="s">
        <v>18</v>
      </c>
      <c r="F260" s="157">
        <v>0</v>
      </c>
      <c r="G260" s="157">
        <v>1</v>
      </c>
      <c r="H260" s="157">
        <v>1</v>
      </c>
      <c r="I260" s="157">
        <v>4</v>
      </c>
      <c r="J260" s="157">
        <v>4</v>
      </c>
      <c r="K260" s="157">
        <v>1</v>
      </c>
      <c r="L260" s="157">
        <v>1</v>
      </c>
      <c r="M260" s="157">
        <v>1</v>
      </c>
      <c r="N260" s="157">
        <v>1</v>
      </c>
      <c r="O260" s="176">
        <v>1</v>
      </c>
      <c r="P260" s="176">
        <v>2</v>
      </c>
      <c r="Q260" s="157">
        <v>1</v>
      </c>
      <c r="R260" s="157">
        <v>8</v>
      </c>
      <c r="S260" s="157">
        <v>8</v>
      </c>
      <c r="T260" s="157">
        <v>8</v>
      </c>
      <c r="U260" s="157">
        <v>1</v>
      </c>
      <c r="V260" s="157">
        <v>1</v>
      </c>
      <c r="W260" s="157">
        <v>1</v>
      </c>
      <c r="X260" s="157">
        <v>3</v>
      </c>
      <c r="Y260" s="157">
        <v>1</v>
      </c>
      <c r="Z260" s="157">
        <v>1</v>
      </c>
      <c r="AA260" s="157">
        <v>183</v>
      </c>
      <c r="AB260" s="157">
        <v>1</v>
      </c>
      <c r="AC260" s="157">
        <v>0</v>
      </c>
      <c r="AD260" s="157">
        <v>3</v>
      </c>
      <c r="AE260" s="157">
        <v>1</v>
      </c>
      <c r="AF260" s="157">
        <v>1</v>
      </c>
      <c r="AG260" s="157">
        <v>1</v>
      </c>
      <c r="AH260" s="157">
        <v>1</v>
      </c>
      <c r="AI260" s="93">
        <f t="shared" si="32"/>
        <v>27</v>
      </c>
      <c r="AJ260" s="93">
        <f t="shared" si="33"/>
        <v>1</v>
      </c>
      <c r="AK260" s="93">
        <f t="shared" si="34"/>
        <v>183</v>
      </c>
      <c r="AL260" s="89">
        <f t="shared" si="29"/>
        <v>8</v>
      </c>
      <c r="AM260" s="89">
        <f t="shared" si="29"/>
        <v>8</v>
      </c>
      <c r="AN260" s="93">
        <f t="shared" si="35"/>
        <v>1</v>
      </c>
      <c r="AO260" s="93">
        <f t="shared" si="27"/>
        <v>1</v>
      </c>
      <c r="AP260" s="93">
        <f t="shared" si="28"/>
        <v>1</v>
      </c>
      <c r="AQ260" s="119">
        <f t="shared" si="30"/>
        <v>1</v>
      </c>
      <c r="AR260" s="120">
        <f t="shared" si="31"/>
        <v>1</v>
      </c>
      <c r="AS260" s="156"/>
      <c r="AT260" s="156"/>
      <c r="AU260" s="156"/>
      <c r="AV260" s="156"/>
      <c r="AW260" s="156"/>
      <c r="AX260" s="156"/>
      <c r="AY260" s="156"/>
      <c r="AZ260" s="156"/>
      <c r="BA260" s="156"/>
      <c r="BB260" s="156"/>
      <c r="BC260" s="156"/>
      <c r="BD260" s="156"/>
      <c r="BE260" s="156"/>
    </row>
    <row r="261" spans="1:57" ht="15" customHeight="1">
      <c r="A261" s="163" t="s">
        <v>508</v>
      </c>
      <c r="B261" s="161" t="s">
        <v>509</v>
      </c>
      <c r="C261" s="160" t="s">
        <v>466</v>
      </c>
      <c r="D261" s="159" t="s">
        <v>467</v>
      </c>
      <c r="E261" s="158" t="s">
        <v>18</v>
      </c>
      <c r="F261" s="157">
        <v>0</v>
      </c>
      <c r="G261" s="157">
        <v>1</v>
      </c>
      <c r="H261" s="157">
        <v>1</v>
      </c>
      <c r="I261" s="157">
        <v>5</v>
      </c>
      <c r="J261" s="157">
        <v>4</v>
      </c>
      <c r="K261" s="157">
        <v>2</v>
      </c>
      <c r="L261" s="157">
        <v>1</v>
      </c>
      <c r="M261" s="157">
        <v>1</v>
      </c>
      <c r="N261" s="157">
        <v>1</v>
      </c>
      <c r="O261" s="176">
        <v>1</v>
      </c>
      <c r="P261" s="176">
        <v>2</v>
      </c>
      <c r="Q261" s="157">
        <v>1</v>
      </c>
      <c r="R261" s="157">
        <v>8</v>
      </c>
      <c r="S261" s="157">
        <v>8</v>
      </c>
      <c r="T261" s="157">
        <v>9</v>
      </c>
      <c r="U261" s="157">
        <v>1</v>
      </c>
      <c r="V261" s="157">
        <v>1</v>
      </c>
      <c r="W261" s="157">
        <v>1</v>
      </c>
      <c r="X261" s="157">
        <v>3</v>
      </c>
      <c r="Y261" s="157">
        <v>1</v>
      </c>
      <c r="Z261" s="157">
        <v>1</v>
      </c>
      <c r="AA261" s="157">
        <v>183</v>
      </c>
      <c r="AB261" s="157">
        <v>1</v>
      </c>
      <c r="AC261" s="157">
        <v>0</v>
      </c>
      <c r="AD261" s="157">
        <v>2</v>
      </c>
      <c r="AE261" s="157">
        <v>1</v>
      </c>
      <c r="AF261" s="157">
        <v>1</v>
      </c>
      <c r="AG261" s="157">
        <v>1</v>
      </c>
      <c r="AH261" s="157">
        <v>1</v>
      </c>
      <c r="AI261" s="93">
        <f t="shared" si="32"/>
        <v>27</v>
      </c>
      <c r="AJ261" s="93">
        <f t="shared" si="33"/>
        <v>1</v>
      </c>
      <c r="AK261" s="93">
        <f t="shared" si="34"/>
        <v>183</v>
      </c>
      <c r="AL261" s="89">
        <f t="shared" si="29"/>
        <v>8</v>
      </c>
      <c r="AM261" s="89">
        <f t="shared" si="29"/>
        <v>8</v>
      </c>
      <c r="AN261" s="93">
        <f t="shared" si="35"/>
        <v>1</v>
      </c>
      <c r="AO261" s="93">
        <f t="shared" si="27"/>
        <v>1</v>
      </c>
      <c r="AP261" s="93">
        <f t="shared" si="28"/>
        <v>1</v>
      </c>
      <c r="AQ261" s="119">
        <f t="shared" si="30"/>
        <v>1</v>
      </c>
      <c r="AR261" s="120">
        <f t="shared" si="31"/>
        <v>1</v>
      </c>
      <c r="AS261" s="156"/>
      <c r="AT261" s="156"/>
      <c r="AU261" s="156"/>
      <c r="AV261" s="156"/>
      <c r="AW261" s="156"/>
      <c r="AX261" s="156"/>
      <c r="AY261" s="156"/>
      <c r="AZ261" s="156"/>
      <c r="BA261" s="156"/>
      <c r="BB261" s="156"/>
      <c r="BC261" s="156"/>
      <c r="BD261" s="156"/>
      <c r="BE261" s="156"/>
    </row>
    <row r="262" spans="1:57" ht="15" customHeight="1">
      <c r="A262" s="163" t="s">
        <v>510</v>
      </c>
      <c r="B262" s="161" t="s">
        <v>511</v>
      </c>
      <c r="C262" s="160" t="s">
        <v>466</v>
      </c>
      <c r="D262" s="159" t="s">
        <v>467</v>
      </c>
      <c r="E262" s="158" t="s">
        <v>18</v>
      </c>
      <c r="F262" s="157">
        <v>0</v>
      </c>
      <c r="G262" s="157">
        <v>1</v>
      </c>
      <c r="H262" s="157">
        <v>1</v>
      </c>
      <c r="I262" s="157">
        <v>2</v>
      </c>
      <c r="J262" s="157">
        <v>4</v>
      </c>
      <c r="K262" s="157">
        <v>1</v>
      </c>
      <c r="L262" s="157">
        <v>1</v>
      </c>
      <c r="M262" s="157">
        <v>1</v>
      </c>
      <c r="N262" s="157">
        <v>1</v>
      </c>
      <c r="O262" s="176">
        <v>1</v>
      </c>
      <c r="P262" s="176">
        <v>2</v>
      </c>
      <c r="Q262" s="157">
        <v>1</v>
      </c>
      <c r="R262" s="157">
        <v>8</v>
      </c>
      <c r="S262" s="157">
        <v>8</v>
      </c>
      <c r="T262" s="157">
        <v>8</v>
      </c>
      <c r="U262" s="157">
        <v>1</v>
      </c>
      <c r="V262" s="157">
        <v>1</v>
      </c>
      <c r="W262" s="157">
        <v>1</v>
      </c>
      <c r="X262" s="157">
        <v>3</v>
      </c>
      <c r="Y262" s="157">
        <v>1</v>
      </c>
      <c r="Z262" s="157">
        <v>1</v>
      </c>
      <c r="AA262" s="157">
        <v>183</v>
      </c>
      <c r="AB262" s="157">
        <v>1</v>
      </c>
      <c r="AC262" s="157">
        <v>0</v>
      </c>
      <c r="AD262" s="157">
        <v>3</v>
      </c>
      <c r="AE262" s="157">
        <v>1</v>
      </c>
      <c r="AF262" s="157">
        <v>1</v>
      </c>
      <c r="AG262" s="157">
        <v>1</v>
      </c>
      <c r="AH262" s="157">
        <v>1</v>
      </c>
      <c r="AI262" s="93">
        <f t="shared" si="32"/>
        <v>27</v>
      </c>
      <c r="AJ262" s="93">
        <f t="shared" si="33"/>
        <v>1</v>
      </c>
      <c r="AK262" s="93">
        <f t="shared" si="34"/>
        <v>183</v>
      </c>
      <c r="AL262" s="89">
        <f t="shared" si="29"/>
        <v>8</v>
      </c>
      <c r="AM262" s="89">
        <f t="shared" si="29"/>
        <v>8</v>
      </c>
      <c r="AN262" s="93">
        <f t="shared" si="35"/>
        <v>1</v>
      </c>
      <c r="AO262" s="93">
        <f t="shared" ref="AO262:AO276" si="36">IF(AL262=8,1,IF(AL262=7,2,IF(AL262=6,3,)))</f>
        <v>1</v>
      </c>
      <c r="AP262" s="93">
        <f t="shared" ref="AP262:AP276" si="37">IF(AM262=8,1,IF(AM262=7,2,IF(AM262=6,3,IF(AM262=5,4,))))</f>
        <v>1</v>
      </c>
      <c r="AQ262" s="119">
        <f t="shared" si="30"/>
        <v>1</v>
      </c>
      <c r="AR262" s="120">
        <f t="shared" si="31"/>
        <v>1</v>
      </c>
      <c r="AS262" s="156"/>
      <c r="AT262" s="156"/>
      <c r="AU262" s="156"/>
      <c r="AV262" s="156"/>
      <c r="AW262" s="156"/>
      <c r="AX262" s="156"/>
      <c r="AY262" s="156"/>
      <c r="AZ262" s="156"/>
      <c r="BA262" s="156"/>
      <c r="BB262" s="156"/>
      <c r="BC262" s="156"/>
      <c r="BD262" s="156"/>
      <c r="BE262" s="156"/>
    </row>
    <row r="263" spans="1:57" ht="15" customHeight="1">
      <c r="A263" s="163" t="s">
        <v>512</v>
      </c>
      <c r="B263" s="161" t="s">
        <v>513</v>
      </c>
      <c r="C263" s="160" t="s">
        <v>466</v>
      </c>
      <c r="D263" s="159" t="s">
        <v>467</v>
      </c>
      <c r="E263" s="158" t="s">
        <v>18</v>
      </c>
      <c r="F263" s="157">
        <v>0</v>
      </c>
      <c r="G263" s="157">
        <v>1</v>
      </c>
      <c r="H263" s="157">
        <v>1</v>
      </c>
      <c r="I263" s="157">
        <v>6</v>
      </c>
      <c r="J263" s="157">
        <v>3</v>
      </c>
      <c r="K263" s="157">
        <v>2</v>
      </c>
      <c r="L263" s="157">
        <v>1</v>
      </c>
      <c r="M263" s="157">
        <v>1</v>
      </c>
      <c r="N263" s="157">
        <v>1</v>
      </c>
      <c r="O263" s="176">
        <v>1</v>
      </c>
      <c r="P263" s="176">
        <v>2</v>
      </c>
      <c r="Q263" s="157">
        <v>1</v>
      </c>
      <c r="R263" s="157">
        <v>8</v>
      </c>
      <c r="S263" s="157">
        <v>8</v>
      </c>
      <c r="T263" s="157">
        <v>9</v>
      </c>
      <c r="U263" s="157">
        <v>1</v>
      </c>
      <c r="V263" s="157">
        <v>1</v>
      </c>
      <c r="W263" s="157">
        <v>1</v>
      </c>
      <c r="X263" s="157">
        <v>3</v>
      </c>
      <c r="Y263" s="157">
        <v>2</v>
      </c>
      <c r="Z263" s="157">
        <v>1</v>
      </c>
      <c r="AA263" s="157">
        <v>183</v>
      </c>
      <c r="AB263" s="157">
        <v>1</v>
      </c>
      <c r="AC263" s="157">
        <v>0</v>
      </c>
      <c r="AD263" s="157">
        <v>2</v>
      </c>
      <c r="AE263" s="157">
        <v>1</v>
      </c>
      <c r="AF263" s="157">
        <v>1</v>
      </c>
      <c r="AG263" s="157">
        <v>1</v>
      </c>
      <c r="AH263" s="157">
        <v>1</v>
      </c>
      <c r="AI263" s="93">
        <f t="shared" si="32"/>
        <v>27</v>
      </c>
      <c r="AJ263" s="93">
        <f t="shared" si="33"/>
        <v>1</v>
      </c>
      <c r="AK263" s="93">
        <f t="shared" si="34"/>
        <v>183</v>
      </c>
      <c r="AL263" s="89">
        <f t="shared" ref="AL263:AM326" si="38">R263</f>
        <v>8</v>
      </c>
      <c r="AM263" s="89">
        <f t="shared" si="38"/>
        <v>8</v>
      </c>
      <c r="AN263" s="93">
        <f t="shared" si="35"/>
        <v>1</v>
      </c>
      <c r="AO263" s="93">
        <f t="shared" si="36"/>
        <v>1</v>
      </c>
      <c r="AP263" s="93">
        <f t="shared" si="37"/>
        <v>1</v>
      </c>
      <c r="AQ263" s="119">
        <f t="shared" ref="AQ263:AQ326" si="39" xml:space="preserve"> ROUND(AVERAGE(AJ263,AN263:AP263),1)</f>
        <v>1</v>
      </c>
      <c r="AR263" s="120">
        <f t="shared" ref="AR263:AR326" si="40">IF(AQ263=1,1,IF(AQ263=1.3,2,IF(AQ263=1.5,3,IF(AQ263=1.8,4,IF(AQ263=2,5,IF(AQ263=2.3,6,IF(AQ263=2.5,7,)))))))</f>
        <v>1</v>
      </c>
      <c r="AS263" s="156"/>
      <c r="AT263" s="156"/>
      <c r="AU263" s="156"/>
      <c r="AV263" s="156"/>
      <c r="AW263" s="156"/>
      <c r="AX263" s="156"/>
      <c r="AY263" s="156"/>
      <c r="AZ263" s="156"/>
      <c r="BA263" s="156"/>
      <c r="BB263" s="156"/>
      <c r="BC263" s="156"/>
      <c r="BD263" s="156"/>
      <c r="BE263" s="156"/>
    </row>
    <row r="264" spans="1:57" ht="15" customHeight="1">
      <c r="A264" s="163" t="s">
        <v>514</v>
      </c>
      <c r="B264" s="161" t="s">
        <v>515</v>
      </c>
      <c r="C264" s="160" t="s">
        <v>466</v>
      </c>
      <c r="D264" s="159" t="s">
        <v>467</v>
      </c>
      <c r="E264" s="158" t="s">
        <v>18</v>
      </c>
      <c r="F264" s="157">
        <v>0</v>
      </c>
      <c r="G264" s="157">
        <v>1</v>
      </c>
      <c r="H264" s="157">
        <v>1</v>
      </c>
      <c r="I264" s="157">
        <v>6</v>
      </c>
      <c r="J264" s="157">
        <v>4</v>
      </c>
      <c r="K264" s="157">
        <v>2</v>
      </c>
      <c r="L264" s="157">
        <v>1</v>
      </c>
      <c r="M264" s="157">
        <v>1</v>
      </c>
      <c r="N264" s="157">
        <v>1</v>
      </c>
      <c r="O264" s="176">
        <v>1</v>
      </c>
      <c r="P264" s="176">
        <v>2</v>
      </c>
      <c r="Q264" s="157">
        <v>1</v>
      </c>
      <c r="R264" s="157">
        <v>8</v>
      </c>
      <c r="S264" s="157">
        <v>8</v>
      </c>
      <c r="T264" s="157">
        <v>9</v>
      </c>
      <c r="U264" s="157">
        <v>1</v>
      </c>
      <c r="V264" s="157">
        <v>1</v>
      </c>
      <c r="W264" s="157">
        <v>1</v>
      </c>
      <c r="X264" s="157">
        <v>3</v>
      </c>
      <c r="Y264" s="157">
        <v>1</v>
      </c>
      <c r="Z264" s="157">
        <v>1</v>
      </c>
      <c r="AA264" s="157">
        <v>183</v>
      </c>
      <c r="AB264" s="157">
        <v>1</v>
      </c>
      <c r="AC264" s="157">
        <v>0</v>
      </c>
      <c r="AD264" s="157">
        <v>3</v>
      </c>
      <c r="AE264" s="157">
        <v>1</v>
      </c>
      <c r="AF264" s="157">
        <v>1</v>
      </c>
      <c r="AG264" s="157">
        <v>1</v>
      </c>
      <c r="AH264" s="157">
        <v>1</v>
      </c>
      <c r="AI264" s="93">
        <f t="shared" ref="AI264:AI327" si="41">COUNTIF(G264:AB264,"&gt;0")+COUNTIF(AD264:AH264,"&gt;0")</f>
        <v>27</v>
      </c>
      <c r="AJ264" s="93">
        <f t="shared" ref="AJ264:AJ327" si="42">IF(AND(AI264=27),1,IF(AND(AI264=26),2,IF(AND(AI264=25),3,IF(AND(AI264=24),4,IF(AND(AI264=23),5)))))</f>
        <v>1</v>
      </c>
      <c r="AK264" s="93">
        <f t="shared" ref="AK264:AK327" si="43">AA264</f>
        <v>183</v>
      </c>
      <c r="AL264" s="89">
        <f t="shared" si="38"/>
        <v>8</v>
      </c>
      <c r="AM264" s="89">
        <f t="shared" si="38"/>
        <v>8</v>
      </c>
      <c r="AN264" s="93">
        <f t="shared" ref="AN264:AN327" si="44">IF(AND(178&lt;=AK264,AK264&lt;=185),1,IF(AND(173&lt;=AK264,AK264&lt;=177),2,IF(AND(166&lt;=AK264,AK264&lt;=172),3,IF(AND(140&lt;=AK264,AK264&lt;=142),4,IF(AND(94&lt;=AK264,AK264&lt;=139),5)))))</f>
        <v>1</v>
      </c>
      <c r="AO264" s="93">
        <f t="shared" si="36"/>
        <v>1</v>
      </c>
      <c r="AP264" s="93">
        <f t="shared" si="37"/>
        <v>1</v>
      </c>
      <c r="AQ264" s="119">
        <f t="shared" si="39"/>
        <v>1</v>
      </c>
      <c r="AR264" s="120">
        <f t="shared" si="40"/>
        <v>1</v>
      </c>
      <c r="AS264" s="156"/>
      <c r="AT264" s="156"/>
      <c r="AU264" s="156"/>
      <c r="AV264" s="156"/>
      <c r="AW264" s="156"/>
      <c r="AX264" s="156"/>
      <c r="AY264" s="156"/>
      <c r="AZ264" s="156"/>
      <c r="BA264" s="156"/>
      <c r="BB264" s="156"/>
      <c r="BC264" s="156"/>
      <c r="BD264" s="156"/>
      <c r="BE264" s="156"/>
    </row>
    <row r="265" spans="1:57" s="171" customFormat="1" ht="15" customHeight="1">
      <c r="A265" s="167" t="s">
        <v>516</v>
      </c>
      <c r="B265" s="168" t="s">
        <v>517</v>
      </c>
      <c r="C265" s="160"/>
      <c r="D265" s="159"/>
      <c r="E265" s="158" t="s">
        <v>18</v>
      </c>
      <c r="F265" s="169">
        <v>0</v>
      </c>
      <c r="G265" s="169">
        <v>1</v>
      </c>
      <c r="H265" s="169">
        <v>1</v>
      </c>
      <c r="I265" s="169">
        <v>13</v>
      </c>
      <c r="J265" s="169">
        <v>18</v>
      </c>
      <c r="K265" s="169">
        <v>1</v>
      </c>
      <c r="L265" s="169">
        <v>1</v>
      </c>
      <c r="M265" s="169">
        <v>1</v>
      </c>
      <c r="N265" s="169">
        <v>1</v>
      </c>
      <c r="O265" s="177">
        <v>1</v>
      </c>
      <c r="P265" s="177">
        <v>1</v>
      </c>
      <c r="Q265" s="169">
        <v>1</v>
      </c>
      <c r="R265" s="169">
        <v>8</v>
      </c>
      <c r="S265" s="169">
        <v>8</v>
      </c>
      <c r="T265" s="169">
        <v>9</v>
      </c>
      <c r="U265" s="169">
        <v>1</v>
      </c>
      <c r="V265" s="169">
        <v>1</v>
      </c>
      <c r="W265" s="169">
        <v>1</v>
      </c>
      <c r="X265" s="169">
        <v>1</v>
      </c>
      <c r="Y265" s="169">
        <v>0</v>
      </c>
      <c r="Z265" s="169">
        <v>1</v>
      </c>
      <c r="AA265" s="169">
        <v>182</v>
      </c>
      <c r="AB265" s="169">
        <v>2</v>
      </c>
      <c r="AC265" s="169">
        <v>0</v>
      </c>
      <c r="AD265" s="169">
        <v>4</v>
      </c>
      <c r="AE265" s="169">
        <v>1</v>
      </c>
      <c r="AF265" s="169">
        <v>1</v>
      </c>
      <c r="AG265" s="169">
        <v>1</v>
      </c>
      <c r="AH265" s="169">
        <v>1</v>
      </c>
      <c r="AI265" s="89">
        <f t="shared" si="41"/>
        <v>26</v>
      </c>
      <c r="AJ265" s="89">
        <f t="shared" si="42"/>
        <v>2</v>
      </c>
      <c r="AK265" s="89">
        <f t="shared" si="43"/>
        <v>182</v>
      </c>
      <c r="AL265" s="89">
        <f t="shared" si="38"/>
        <v>8</v>
      </c>
      <c r="AM265" s="89">
        <f t="shared" si="38"/>
        <v>8</v>
      </c>
      <c r="AN265" s="89">
        <f t="shared" si="44"/>
        <v>1</v>
      </c>
      <c r="AO265" s="89">
        <f t="shared" si="36"/>
        <v>1</v>
      </c>
      <c r="AP265" s="89">
        <f t="shared" si="37"/>
        <v>1</v>
      </c>
      <c r="AQ265" s="118">
        <f t="shared" si="39"/>
        <v>1.3</v>
      </c>
      <c r="AR265" s="94">
        <f t="shared" si="40"/>
        <v>2</v>
      </c>
      <c r="AS265" s="170"/>
      <c r="AT265" s="170"/>
      <c r="AU265" s="170"/>
      <c r="AV265" s="170"/>
      <c r="AW265" s="170"/>
      <c r="AX265" s="170"/>
      <c r="AY265" s="170"/>
      <c r="AZ265" s="170"/>
      <c r="BA265" s="170"/>
      <c r="BB265" s="170"/>
      <c r="BC265" s="170"/>
      <c r="BD265" s="170"/>
      <c r="BE265" s="170"/>
    </row>
    <row r="266" spans="1:57" ht="15" customHeight="1">
      <c r="A266" s="163" t="s">
        <v>518</v>
      </c>
      <c r="B266" s="161" t="s">
        <v>519</v>
      </c>
      <c r="C266" s="160" t="s">
        <v>516</v>
      </c>
      <c r="D266" s="159" t="s">
        <v>517</v>
      </c>
      <c r="E266" s="158" t="s">
        <v>18</v>
      </c>
      <c r="F266" s="157">
        <v>0</v>
      </c>
      <c r="G266" s="157">
        <v>1</v>
      </c>
      <c r="H266" s="157">
        <v>1</v>
      </c>
      <c r="I266" s="157">
        <v>7</v>
      </c>
      <c r="J266" s="157">
        <v>10</v>
      </c>
      <c r="K266" s="157">
        <v>1</v>
      </c>
      <c r="L266" s="157">
        <v>1</v>
      </c>
      <c r="M266" s="157">
        <v>1</v>
      </c>
      <c r="N266" s="157">
        <v>1</v>
      </c>
      <c r="O266" s="176">
        <v>1</v>
      </c>
      <c r="P266" s="176">
        <v>1</v>
      </c>
      <c r="Q266" s="157">
        <v>1</v>
      </c>
      <c r="R266" s="157">
        <v>8</v>
      </c>
      <c r="S266" s="157">
        <v>8</v>
      </c>
      <c r="T266" s="157">
        <v>9</v>
      </c>
      <c r="U266" s="157">
        <v>1</v>
      </c>
      <c r="V266" s="157">
        <v>1</v>
      </c>
      <c r="W266" s="157">
        <v>2</v>
      </c>
      <c r="X266" s="157">
        <v>1</v>
      </c>
      <c r="Y266" s="157">
        <v>1</v>
      </c>
      <c r="Z266" s="157">
        <v>1</v>
      </c>
      <c r="AA266" s="157">
        <v>170</v>
      </c>
      <c r="AB266" s="157">
        <v>1</v>
      </c>
      <c r="AC266" s="157">
        <v>0</v>
      </c>
      <c r="AD266" s="157">
        <v>5</v>
      </c>
      <c r="AE266" s="157">
        <v>1</v>
      </c>
      <c r="AF266" s="157">
        <v>1</v>
      </c>
      <c r="AG266" s="157">
        <v>1</v>
      </c>
      <c r="AH266" s="157">
        <v>1</v>
      </c>
      <c r="AI266" s="93">
        <f t="shared" si="41"/>
        <v>27</v>
      </c>
      <c r="AJ266" s="93">
        <f t="shared" si="42"/>
        <v>1</v>
      </c>
      <c r="AK266" s="93">
        <f t="shared" si="43"/>
        <v>170</v>
      </c>
      <c r="AL266" s="89">
        <f t="shared" si="38"/>
        <v>8</v>
      </c>
      <c r="AM266" s="89">
        <f t="shared" si="38"/>
        <v>8</v>
      </c>
      <c r="AN266" s="93">
        <f t="shared" si="44"/>
        <v>3</v>
      </c>
      <c r="AO266" s="93">
        <f t="shared" si="36"/>
        <v>1</v>
      </c>
      <c r="AP266" s="93">
        <f t="shared" si="37"/>
        <v>1</v>
      </c>
      <c r="AQ266" s="119">
        <f t="shared" si="39"/>
        <v>1.5</v>
      </c>
      <c r="AR266" s="120">
        <f t="shared" si="40"/>
        <v>3</v>
      </c>
      <c r="AS266" s="156"/>
      <c r="AT266" s="156"/>
      <c r="AU266" s="156"/>
      <c r="AV266" s="156"/>
      <c r="AW266" s="156"/>
      <c r="AX266" s="156"/>
      <c r="AY266" s="156"/>
      <c r="AZ266" s="156"/>
      <c r="BA266" s="156"/>
      <c r="BB266" s="156"/>
      <c r="BC266" s="156"/>
      <c r="BD266" s="156"/>
      <c r="BE266" s="156"/>
    </row>
    <row r="267" spans="1:57" ht="15" customHeight="1">
      <c r="A267" s="163" t="s">
        <v>520</v>
      </c>
      <c r="B267" s="161" t="s">
        <v>521</v>
      </c>
      <c r="C267" s="160" t="s">
        <v>516</v>
      </c>
      <c r="D267" s="159" t="s">
        <v>517</v>
      </c>
      <c r="E267" s="158" t="s">
        <v>18</v>
      </c>
      <c r="F267" s="157">
        <v>0</v>
      </c>
      <c r="G267" s="157">
        <v>1</v>
      </c>
      <c r="H267" s="157">
        <v>1</v>
      </c>
      <c r="I267" s="157">
        <v>7</v>
      </c>
      <c r="J267" s="157">
        <v>6</v>
      </c>
      <c r="K267" s="157">
        <v>1</v>
      </c>
      <c r="L267" s="157">
        <v>1</v>
      </c>
      <c r="M267" s="157">
        <v>1</v>
      </c>
      <c r="N267" s="157">
        <v>1</v>
      </c>
      <c r="O267" s="176">
        <v>1</v>
      </c>
      <c r="P267" s="176">
        <v>1</v>
      </c>
      <c r="Q267" s="157">
        <v>1</v>
      </c>
      <c r="R267" s="157">
        <v>8</v>
      </c>
      <c r="S267" s="157">
        <v>8</v>
      </c>
      <c r="T267" s="157">
        <v>9</v>
      </c>
      <c r="U267" s="157">
        <v>1</v>
      </c>
      <c r="V267" s="157">
        <v>1</v>
      </c>
      <c r="W267" s="157">
        <v>1</v>
      </c>
      <c r="X267" s="157">
        <v>1</v>
      </c>
      <c r="Y267" s="157">
        <v>1</v>
      </c>
      <c r="Z267" s="157">
        <v>1</v>
      </c>
      <c r="AA267" s="157">
        <v>176</v>
      </c>
      <c r="AB267" s="157">
        <v>1</v>
      </c>
      <c r="AC267" s="157">
        <v>0</v>
      </c>
      <c r="AD267" s="157">
        <v>7</v>
      </c>
      <c r="AE267" s="157">
        <v>1</v>
      </c>
      <c r="AF267" s="157">
        <v>1</v>
      </c>
      <c r="AG267" s="157">
        <v>1</v>
      </c>
      <c r="AH267" s="157">
        <v>1</v>
      </c>
      <c r="AI267" s="93">
        <f t="shared" si="41"/>
        <v>27</v>
      </c>
      <c r="AJ267" s="93">
        <f t="shared" si="42"/>
        <v>1</v>
      </c>
      <c r="AK267" s="93">
        <f t="shared" si="43"/>
        <v>176</v>
      </c>
      <c r="AL267" s="89">
        <f t="shared" si="38"/>
        <v>8</v>
      </c>
      <c r="AM267" s="89">
        <f t="shared" si="38"/>
        <v>8</v>
      </c>
      <c r="AN267" s="93">
        <f t="shared" si="44"/>
        <v>2</v>
      </c>
      <c r="AO267" s="93">
        <f t="shared" si="36"/>
        <v>1</v>
      </c>
      <c r="AP267" s="93">
        <f t="shared" si="37"/>
        <v>1</v>
      </c>
      <c r="AQ267" s="119">
        <f t="shared" si="39"/>
        <v>1.3</v>
      </c>
      <c r="AR267" s="120">
        <f t="shared" si="40"/>
        <v>2</v>
      </c>
      <c r="AS267" s="156"/>
      <c r="AT267" s="156"/>
      <c r="AU267" s="156"/>
      <c r="AV267" s="156"/>
      <c r="AW267" s="156"/>
      <c r="AX267" s="156"/>
      <c r="AY267" s="156"/>
      <c r="AZ267" s="156"/>
      <c r="BA267" s="156"/>
      <c r="BB267" s="156"/>
      <c r="BC267" s="156"/>
      <c r="BD267" s="156"/>
      <c r="BE267" s="156"/>
    </row>
    <row r="268" spans="1:57" ht="15" customHeight="1">
      <c r="A268" s="163" t="s">
        <v>522</v>
      </c>
      <c r="B268" s="161" t="s">
        <v>523</v>
      </c>
      <c r="C268" s="160" t="s">
        <v>516</v>
      </c>
      <c r="D268" s="159" t="s">
        <v>517</v>
      </c>
      <c r="E268" s="158" t="s">
        <v>18</v>
      </c>
      <c r="F268" s="157">
        <v>0</v>
      </c>
      <c r="G268" s="157">
        <v>1</v>
      </c>
      <c r="H268" s="157">
        <v>1</v>
      </c>
      <c r="I268" s="157">
        <v>7</v>
      </c>
      <c r="J268" s="157">
        <v>6</v>
      </c>
      <c r="K268" s="157">
        <v>1</v>
      </c>
      <c r="L268" s="157">
        <v>1</v>
      </c>
      <c r="M268" s="157">
        <v>1</v>
      </c>
      <c r="N268" s="157">
        <v>1</v>
      </c>
      <c r="O268" s="176">
        <v>1</v>
      </c>
      <c r="P268" s="176">
        <v>1</v>
      </c>
      <c r="Q268" s="157">
        <v>1</v>
      </c>
      <c r="R268" s="157">
        <v>8</v>
      </c>
      <c r="S268" s="157">
        <v>8</v>
      </c>
      <c r="T268" s="157">
        <v>9</v>
      </c>
      <c r="U268" s="157">
        <v>1</v>
      </c>
      <c r="V268" s="157">
        <v>1</v>
      </c>
      <c r="W268" s="157">
        <v>1</v>
      </c>
      <c r="X268" s="157">
        <v>1</v>
      </c>
      <c r="Y268" s="157">
        <v>1</v>
      </c>
      <c r="Z268" s="157">
        <v>1</v>
      </c>
      <c r="AA268" s="157">
        <v>176</v>
      </c>
      <c r="AB268" s="157">
        <v>1</v>
      </c>
      <c r="AC268" s="157">
        <v>0</v>
      </c>
      <c r="AD268" s="157">
        <v>4</v>
      </c>
      <c r="AE268" s="157">
        <v>1</v>
      </c>
      <c r="AF268" s="157">
        <v>1</v>
      </c>
      <c r="AG268" s="157">
        <v>1</v>
      </c>
      <c r="AH268" s="157">
        <v>1</v>
      </c>
      <c r="AI268" s="93">
        <f t="shared" si="41"/>
        <v>27</v>
      </c>
      <c r="AJ268" s="93">
        <f t="shared" si="42"/>
        <v>1</v>
      </c>
      <c r="AK268" s="93">
        <f t="shared" si="43"/>
        <v>176</v>
      </c>
      <c r="AL268" s="89">
        <f t="shared" si="38"/>
        <v>8</v>
      </c>
      <c r="AM268" s="89">
        <f t="shared" si="38"/>
        <v>8</v>
      </c>
      <c r="AN268" s="93">
        <f t="shared" si="44"/>
        <v>2</v>
      </c>
      <c r="AO268" s="93">
        <f t="shared" si="36"/>
        <v>1</v>
      </c>
      <c r="AP268" s="93">
        <f t="shared" si="37"/>
        <v>1</v>
      </c>
      <c r="AQ268" s="119">
        <f t="shared" si="39"/>
        <v>1.3</v>
      </c>
      <c r="AR268" s="120">
        <f t="shared" si="40"/>
        <v>2</v>
      </c>
      <c r="AS268" s="156"/>
      <c r="AT268" s="156"/>
      <c r="AU268" s="156"/>
      <c r="AV268" s="156"/>
      <c r="AW268" s="156"/>
      <c r="AX268" s="156"/>
      <c r="AY268" s="156"/>
      <c r="AZ268" s="156"/>
      <c r="BA268" s="156"/>
      <c r="BB268" s="156"/>
      <c r="BC268" s="156"/>
      <c r="BD268" s="156"/>
      <c r="BE268" s="156"/>
    </row>
    <row r="269" spans="1:57" ht="15" customHeight="1">
      <c r="A269" s="163" t="s">
        <v>524</v>
      </c>
      <c r="B269" s="161" t="s">
        <v>525</v>
      </c>
      <c r="C269" s="160" t="s">
        <v>516</v>
      </c>
      <c r="D269" s="159" t="s">
        <v>517</v>
      </c>
      <c r="E269" s="158" t="s">
        <v>18</v>
      </c>
      <c r="F269" s="157">
        <v>0</v>
      </c>
      <c r="G269" s="157">
        <v>1</v>
      </c>
      <c r="H269" s="157">
        <v>1</v>
      </c>
      <c r="I269" s="157">
        <v>9</v>
      </c>
      <c r="J269" s="157">
        <v>10</v>
      </c>
      <c r="K269" s="157">
        <v>1</v>
      </c>
      <c r="L269" s="157">
        <v>1</v>
      </c>
      <c r="M269" s="157">
        <v>1</v>
      </c>
      <c r="N269" s="157">
        <v>1</v>
      </c>
      <c r="O269" s="176">
        <v>1</v>
      </c>
      <c r="P269" s="176">
        <v>1</v>
      </c>
      <c r="Q269" s="157">
        <v>1</v>
      </c>
      <c r="R269" s="157">
        <v>8</v>
      </c>
      <c r="S269" s="157">
        <v>8</v>
      </c>
      <c r="T269" s="157">
        <v>9</v>
      </c>
      <c r="U269" s="157">
        <v>1</v>
      </c>
      <c r="V269" s="157">
        <v>1</v>
      </c>
      <c r="W269" s="157">
        <v>1</v>
      </c>
      <c r="X269" s="157">
        <v>1</v>
      </c>
      <c r="Y269" s="157">
        <v>1</v>
      </c>
      <c r="Z269" s="157">
        <v>1</v>
      </c>
      <c r="AA269" s="157">
        <v>171</v>
      </c>
      <c r="AB269" s="157">
        <v>1</v>
      </c>
      <c r="AC269" s="157">
        <v>0</v>
      </c>
      <c r="AD269" s="157">
        <v>7</v>
      </c>
      <c r="AE269" s="157">
        <v>1</v>
      </c>
      <c r="AF269" s="157">
        <v>1</v>
      </c>
      <c r="AG269" s="157">
        <v>1</v>
      </c>
      <c r="AH269" s="157">
        <v>1</v>
      </c>
      <c r="AI269" s="93">
        <f t="shared" si="41"/>
        <v>27</v>
      </c>
      <c r="AJ269" s="93">
        <f t="shared" si="42"/>
        <v>1</v>
      </c>
      <c r="AK269" s="93">
        <f t="shared" si="43"/>
        <v>171</v>
      </c>
      <c r="AL269" s="89">
        <f t="shared" si="38"/>
        <v>8</v>
      </c>
      <c r="AM269" s="89">
        <f t="shared" si="38"/>
        <v>8</v>
      </c>
      <c r="AN269" s="93">
        <f t="shared" si="44"/>
        <v>3</v>
      </c>
      <c r="AO269" s="93">
        <f t="shared" si="36"/>
        <v>1</v>
      </c>
      <c r="AP269" s="93">
        <f t="shared" si="37"/>
        <v>1</v>
      </c>
      <c r="AQ269" s="119">
        <f t="shared" si="39"/>
        <v>1.5</v>
      </c>
      <c r="AR269" s="120">
        <f t="shared" si="40"/>
        <v>3</v>
      </c>
      <c r="AS269" s="156"/>
      <c r="AT269" s="156"/>
      <c r="AU269" s="156"/>
      <c r="AV269" s="156"/>
      <c r="AW269" s="156"/>
      <c r="AX269" s="156"/>
      <c r="AY269" s="156"/>
      <c r="AZ269" s="156"/>
      <c r="BA269" s="156"/>
      <c r="BB269" s="156"/>
      <c r="BC269" s="156"/>
      <c r="BD269" s="156"/>
      <c r="BE269" s="156"/>
    </row>
    <row r="270" spans="1:57" ht="15" customHeight="1">
      <c r="A270" s="163" t="s">
        <v>526</v>
      </c>
      <c r="B270" s="161" t="s">
        <v>527</v>
      </c>
      <c r="C270" s="160" t="s">
        <v>516</v>
      </c>
      <c r="D270" s="159" t="s">
        <v>517</v>
      </c>
      <c r="E270" s="158" t="s">
        <v>18</v>
      </c>
      <c r="F270" s="157">
        <v>0</v>
      </c>
      <c r="G270" s="157">
        <v>1</v>
      </c>
      <c r="H270" s="157">
        <v>1</v>
      </c>
      <c r="I270" s="157">
        <v>5</v>
      </c>
      <c r="J270" s="157">
        <v>6</v>
      </c>
      <c r="K270" s="157">
        <v>1</v>
      </c>
      <c r="L270" s="157">
        <v>1</v>
      </c>
      <c r="M270" s="157">
        <v>1</v>
      </c>
      <c r="N270" s="157">
        <v>1</v>
      </c>
      <c r="O270" s="176">
        <v>1</v>
      </c>
      <c r="P270" s="176">
        <v>1</v>
      </c>
      <c r="Q270" s="157">
        <v>1</v>
      </c>
      <c r="R270" s="157">
        <v>8</v>
      </c>
      <c r="S270" s="157">
        <v>8</v>
      </c>
      <c r="T270" s="157">
        <v>9</v>
      </c>
      <c r="U270" s="157">
        <v>1</v>
      </c>
      <c r="V270" s="157">
        <v>1</v>
      </c>
      <c r="W270" s="157">
        <v>1</v>
      </c>
      <c r="X270" s="157">
        <v>1</v>
      </c>
      <c r="Y270" s="157">
        <v>1</v>
      </c>
      <c r="Z270" s="157">
        <v>1</v>
      </c>
      <c r="AA270" s="157">
        <v>173</v>
      </c>
      <c r="AB270" s="157">
        <v>1</v>
      </c>
      <c r="AC270" s="157">
        <v>0</v>
      </c>
      <c r="AD270" s="157">
        <v>3</v>
      </c>
      <c r="AE270" s="157">
        <v>1</v>
      </c>
      <c r="AF270" s="157">
        <v>1</v>
      </c>
      <c r="AG270" s="157">
        <v>1</v>
      </c>
      <c r="AH270" s="157">
        <v>1</v>
      </c>
      <c r="AI270" s="93">
        <f t="shared" si="41"/>
        <v>27</v>
      </c>
      <c r="AJ270" s="93">
        <f t="shared" si="42"/>
        <v>1</v>
      </c>
      <c r="AK270" s="93">
        <f t="shared" si="43"/>
        <v>173</v>
      </c>
      <c r="AL270" s="89">
        <f t="shared" si="38"/>
        <v>8</v>
      </c>
      <c r="AM270" s="89">
        <f t="shared" si="38"/>
        <v>8</v>
      </c>
      <c r="AN270" s="93">
        <f t="shared" si="44"/>
        <v>2</v>
      </c>
      <c r="AO270" s="93">
        <f t="shared" si="36"/>
        <v>1</v>
      </c>
      <c r="AP270" s="93">
        <f t="shared" si="37"/>
        <v>1</v>
      </c>
      <c r="AQ270" s="119">
        <f t="shared" si="39"/>
        <v>1.3</v>
      </c>
      <c r="AR270" s="120">
        <f t="shared" si="40"/>
        <v>2</v>
      </c>
      <c r="AS270" s="156"/>
      <c r="AT270" s="156"/>
      <c r="AU270" s="156"/>
      <c r="AV270" s="156"/>
      <c r="AW270" s="156"/>
      <c r="AX270" s="156"/>
      <c r="AY270" s="156"/>
      <c r="AZ270" s="156"/>
      <c r="BA270" s="156"/>
      <c r="BB270" s="156"/>
      <c r="BC270" s="156"/>
      <c r="BD270" s="156"/>
      <c r="BE270" s="156"/>
    </row>
    <row r="271" spans="1:57" ht="15" customHeight="1">
      <c r="A271" s="163" t="s">
        <v>528</v>
      </c>
      <c r="B271" s="161" t="s">
        <v>529</v>
      </c>
      <c r="C271" s="160" t="s">
        <v>516</v>
      </c>
      <c r="D271" s="159" t="s">
        <v>517</v>
      </c>
      <c r="E271" s="158" t="s">
        <v>18</v>
      </c>
      <c r="F271" s="157">
        <v>0</v>
      </c>
      <c r="G271" s="157">
        <v>1</v>
      </c>
      <c r="H271" s="157">
        <v>1</v>
      </c>
      <c r="I271" s="157">
        <v>6</v>
      </c>
      <c r="J271" s="157">
        <v>8</v>
      </c>
      <c r="K271" s="157">
        <v>1</v>
      </c>
      <c r="L271" s="157">
        <v>1</v>
      </c>
      <c r="M271" s="157">
        <v>1</v>
      </c>
      <c r="N271" s="157">
        <v>1</v>
      </c>
      <c r="O271" s="176">
        <v>1</v>
      </c>
      <c r="P271" s="176">
        <v>1</v>
      </c>
      <c r="Q271" s="157">
        <v>1</v>
      </c>
      <c r="R271" s="157">
        <v>8</v>
      </c>
      <c r="S271" s="157">
        <v>8</v>
      </c>
      <c r="T271" s="157">
        <v>9</v>
      </c>
      <c r="U271" s="157">
        <v>1</v>
      </c>
      <c r="V271" s="157">
        <v>1</v>
      </c>
      <c r="W271" s="157">
        <v>1</v>
      </c>
      <c r="X271" s="157">
        <v>1</v>
      </c>
      <c r="Y271" s="157">
        <v>1</v>
      </c>
      <c r="Z271" s="157">
        <v>1</v>
      </c>
      <c r="AA271" s="157">
        <v>174</v>
      </c>
      <c r="AB271" s="157">
        <v>1</v>
      </c>
      <c r="AC271" s="157">
        <v>0</v>
      </c>
      <c r="AD271" s="157">
        <v>6</v>
      </c>
      <c r="AE271" s="157">
        <v>1</v>
      </c>
      <c r="AF271" s="157">
        <v>1</v>
      </c>
      <c r="AG271" s="157">
        <v>1</v>
      </c>
      <c r="AH271" s="157">
        <v>1</v>
      </c>
      <c r="AI271" s="93">
        <f t="shared" si="41"/>
        <v>27</v>
      </c>
      <c r="AJ271" s="93">
        <f t="shared" si="42"/>
        <v>1</v>
      </c>
      <c r="AK271" s="93">
        <f t="shared" si="43"/>
        <v>174</v>
      </c>
      <c r="AL271" s="89">
        <f t="shared" si="38"/>
        <v>8</v>
      </c>
      <c r="AM271" s="89">
        <f t="shared" si="38"/>
        <v>8</v>
      </c>
      <c r="AN271" s="93">
        <f t="shared" si="44"/>
        <v>2</v>
      </c>
      <c r="AO271" s="93">
        <f t="shared" si="36"/>
        <v>1</v>
      </c>
      <c r="AP271" s="93">
        <f t="shared" si="37"/>
        <v>1</v>
      </c>
      <c r="AQ271" s="119">
        <f t="shared" si="39"/>
        <v>1.3</v>
      </c>
      <c r="AR271" s="120">
        <f t="shared" si="40"/>
        <v>2</v>
      </c>
      <c r="AS271" s="156"/>
      <c r="AT271" s="156"/>
      <c r="AU271" s="156"/>
      <c r="AV271" s="156"/>
      <c r="AW271" s="156"/>
      <c r="AX271" s="156"/>
      <c r="AY271" s="156"/>
      <c r="AZ271" s="156"/>
      <c r="BA271" s="156"/>
      <c r="BB271" s="156"/>
      <c r="BC271" s="156"/>
      <c r="BD271" s="156"/>
      <c r="BE271" s="156"/>
    </row>
    <row r="272" spans="1:57" ht="15" customHeight="1">
      <c r="A272" s="163" t="s">
        <v>530</v>
      </c>
      <c r="B272" s="161" t="s">
        <v>531</v>
      </c>
      <c r="C272" s="160" t="s">
        <v>516</v>
      </c>
      <c r="D272" s="159" t="s">
        <v>517</v>
      </c>
      <c r="E272" s="158" t="s">
        <v>18</v>
      </c>
      <c r="F272" s="157">
        <v>0</v>
      </c>
      <c r="G272" s="157">
        <v>1</v>
      </c>
      <c r="H272" s="157">
        <v>1</v>
      </c>
      <c r="I272" s="157">
        <v>6</v>
      </c>
      <c r="J272" s="157">
        <v>6</v>
      </c>
      <c r="K272" s="157">
        <v>1</v>
      </c>
      <c r="L272" s="157">
        <v>1</v>
      </c>
      <c r="M272" s="157">
        <v>1</v>
      </c>
      <c r="N272" s="157">
        <v>1</v>
      </c>
      <c r="O272" s="176">
        <v>1</v>
      </c>
      <c r="P272" s="176">
        <v>1</v>
      </c>
      <c r="Q272" s="157">
        <v>1</v>
      </c>
      <c r="R272" s="157">
        <v>8</v>
      </c>
      <c r="S272" s="157">
        <v>8</v>
      </c>
      <c r="T272" s="157">
        <v>9</v>
      </c>
      <c r="U272" s="157">
        <v>1</v>
      </c>
      <c r="V272" s="157">
        <v>1</v>
      </c>
      <c r="W272" s="157">
        <v>1</v>
      </c>
      <c r="X272" s="157">
        <v>1</v>
      </c>
      <c r="Y272" s="157">
        <v>1</v>
      </c>
      <c r="Z272" s="157">
        <v>1</v>
      </c>
      <c r="AA272" s="157">
        <v>175</v>
      </c>
      <c r="AB272" s="157">
        <v>1</v>
      </c>
      <c r="AC272" s="157">
        <v>0</v>
      </c>
      <c r="AD272" s="157">
        <v>4</v>
      </c>
      <c r="AE272" s="157">
        <v>1</v>
      </c>
      <c r="AF272" s="157">
        <v>1</v>
      </c>
      <c r="AG272" s="157">
        <v>1</v>
      </c>
      <c r="AH272" s="157">
        <v>1</v>
      </c>
      <c r="AI272" s="93">
        <f t="shared" si="41"/>
        <v>27</v>
      </c>
      <c r="AJ272" s="93">
        <f t="shared" si="42"/>
        <v>1</v>
      </c>
      <c r="AK272" s="93">
        <f t="shared" si="43"/>
        <v>175</v>
      </c>
      <c r="AL272" s="89">
        <f t="shared" si="38"/>
        <v>8</v>
      </c>
      <c r="AM272" s="89">
        <f t="shared" si="38"/>
        <v>8</v>
      </c>
      <c r="AN272" s="93">
        <f t="shared" si="44"/>
        <v>2</v>
      </c>
      <c r="AO272" s="93">
        <f t="shared" si="36"/>
        <v>1</v>
      </c>
      <c r="AP272" s="93">
        <f t="shared" si="37"/>
        <v>1</v>
      </c>
      <c r="AQ272" s="119">
        <f t="shared" si="39"/>
        <v>1.3</v>
      </c>
      <c r="AR272" s="120">
        <f t="shared" si="40"/>
        <v>2</v>
      </c>
      <c r="AS272" s="156"/>
      <c r="AT272" s="156"/>
      <c r="AU272" s="156"/>
      <c r="AV272" s="156"/>
      <c r="AW272" s="156"/>
      <c r="AX272" s="156"/>
      <c r="AY272" s="156"/>
      <c r="AZ272" s="156"/>
      <c r="BA272" s="156"/>
      <c r="BB272" s="156"/>
      <c r="BC272" s="156"/>
      <c r="BD272" s="156"/>
      <c r="BE272" s="156"/>
    </row>
    <row r="273" spans="1:57" ht="15" customHeight="1">
      <c r="A273" s="163" t="s">
        <v>532</v>
      </c>
      <c r="B273" s="161" t="s">
        <v>533</v>
      </c>
      <c r="C273" s="160" t="s">
        <v>516</v>
      </c>
      <c r="D273" s="159" t="s">
        <v>517</v>
      </c>
      <c r="E273" s="158" t="s">
        <v>18</v>
      </c>
      <c r="F273" s="157">
        <v>0</v>
      </c>
      <c r="G273" s="157">
        <v>1</v>
      </c>
      <c r="H273" s="157">
        <v>1</v>
      </c>
      <c r="I273" s="157">
        <v>7</v>
      </c>
      <c r="J273" s="157">
        <v>7</v>
      </c>
      <c r="K273" s="157">
        <v>1</v>
      </c>
      <c r="L273" s="157">
        <v>1</v>
      </c>
      <c r="M273" s="157">
        <v>1</v>
      </c>
      <c r="N273" s="157">
        <v>1</v>
      </c>
      <c r="O273" s="176">
        <v>1</v>
      </c>
      <c r="P273" s="176">
        <v>1</v>
      </c>
      <c r="Q273" s="157">
        <v>1</v>
      </c>
      <c r="R273" s="157">
        <v>8</v>
      </c>
      <c r="S273" s="157">
        <v>8</v>
      </c>
      <c r="T273" s="157">
        <v>9</v>
      </c>
      <c r="U273" s="157">
        <v>1</v>
      </c>
      <c r="V273" s="157">
        <v>1</v>
      </c>
      <c r="W273" s="157">
        <v>1</v>
      </c>
      <c r="X273" s="157">
        <v>1</v>
      </c>
      <c r="Y273" s="157">
        <v>1</v>
      </c>
      <c r="Z273" s="157">
        <v>1</v>
      </c>
      <c r="AA273" s="157">
        <v>175</v>
      </c>
      <c r="AB273" s="157">
        <v>1</v>
      </c>
      <c r="AC273" s="157">
        <v>0</v>
      </c>
      <c r="AD273" s="157">
        <v>4</v>
      </c>
      <c r="AE273" s="157">
        <v>1</v>
      </c>
      <c r="AF273" s="157">
        <v>1</v>
      </c>
      <c r="AG273" s="157">
        <v>1</v>
      </c>
      <c r="AH273" s="157">
        <v>1</v>
      </c>
      <c r="AI273" s="93">
        <f t="shared" si="41"/>
        <v>27</v>
      </c>
      <c r="AJ273" s="93">
        <f t="shared" si="42"/>
        <v>1</v>
      </c>
      <c r="AK273" s="93">
        <f t="shared" si="43"/>
        <v>175</v>
      </c>
      <c r="AL273" s="89">
        <f t="shared" si="38"/>
        <v>8</v>
      </c>
      <c r="AM273" s="89">
        <f t="shared" si="38"/>
        <v>8</v>
      </c>
      <c r="AN273" s="93">
        <f t="shared" si="44"/>
        <v>2</v>
      </c>
      <c r="AO273" s="93">
        <f t="shared" si="36"/>
        <v>1</v>
      </c>
      <c r="AP273" s="93">
        <f t="shared" si="37"/>
        <v>1</v>
      </c>
      <c r="AQ273" s="119">
        <f t="shared" si="39"/>
        <v>1.3</v>
      </c>
      <c r="AR273" s="120">
        <f t="shared" si="40"/>
        <v>2</v>
      </c>
      <c r="AS273" s="156"/>
      <c r="AT273" s="156"/>
      <c r="AU273" s="156"/>
      <c r="AV273" s="156"/>
      <c r="AW273" s="156"/>
      <c r="AX273" s="156"/>
      <c r="AY273" s="156"/>
      <c r="AZ273" s="156"/>
      <c r="BA273" s="156"/>
      <c r="BB273" s="156"/>
      <c r="BC273" s="156"/>
      <c r="BD273" s="156"/>
      <c r="BE273" s="156"/>
    </row>
    <row r="274" spans="1:57" ht="15" customHeight="1">
      <c r="A274" s="163" t="s">
        <v>534</v>
      </c>
      <c r="B274" s="161" t="s">
        <v>535</v>
      </c>
      <c r="C274" s="160" t="s">
        <v>516</v>
      </c>
      <c r="D274" s="159" t="s">
        <v>517</v>
      </c>
      <c r="E274" s="158" t="s">
        <v>18</v>
      </c>
      <c r="F274" s="157">
        <v>0</v>
      </c>
      <c r="G274" s="157">
        <v>1</v>
      </c>
      <c r="H274" s="157">
        <v>1</v>
      </c>
      <c r="I274" s="157">
        <v>5</v>
      </c>
      <c r="J274" s="157">
        <v>5</v>
      </c>
      <c r="K274" s="157">
        <v>1</v>
      </c>
      <c r="L274" s="157">
        <v>1</v>
      </c>
      <c r="M274" s="157">
        <v>1</v>
      </c>
      <c r="N274" s="157">
        <v>1</v>
      </c>
      <c r="O274" s="176">
        <v>1</v>
      </c>
      <c r="P274" s="176">
        <v>1</v>
      </c>
      <c r="Q274" s="157">
        <v>1</v>
      </c>
      <c r="R274" s="157">
        <v>8</v>
      </c>
      <c r="S274" s="157">
        <v>8</v>
      </c>
      <c r="T274" s="157">
        <v>9</v>
      </c>
      <c r="U274" s="157">
        <v>1</v>
      </c>
      <c r="V274" s="157">
        <v>1</v>
      </c>
      <c r="W274" s="157">
        <v>1</v>
      </c>
      <c r="X274" s="157">
        <v>1</v>
      </c>
      <c r="Y274" s="157">
        <v>1</v>
      </c>
      <c r="Z274" s="157">
        <v>1</v>
      </c>
      <c r="AA274" s="157">
        <v>175</v>
      </c>
      <c r="AB274" s="157">
        <v>1</v>
      </c>
      <c r="AC274" s="157">
        <v>0</v>
      </c>
      <c r="AD274" s="157">
        <v>3</v>
      </c>
      <c r="AE274" s="157">
        <v>1</v>
      </c>
      <c r="AF274" s="157">
        <v>1</v>
      </c>
      <c r="AG274" s="157">
        <v>1</v>
      </c>
      <c r="AH274" s="157">
        <v>1</v>
      </c>
      <c r="AI274" s="93">
        <f t="shared" si="41"/>
        <v>27</v>
      </c>
      <c r="AJ274" s="93">
        <f t="shared" si="42"/>
        <v>1</v>
      </c>
      <c r="AK274" s="93">
        <f t="shared" si="43"/>
        <v>175</v>
      </c>
      <c r="AL274" s="89">
        <f t="shared" si="38"/>
        <v>8</v>
      </c>
      <c r="AM274" s="89">
        <f t="shared" si="38"/>
        <v>8</v>
      </c>
      <c r="AN274" s="93">
        <f t="shared" si="44"/>
        <v>2</v>
      </c>
      <c r="AO274" s="93">
        <f t="shared" si="36"/>
        <v>1</v>
      </c>
      <c r="AP274" s="93">
        <f t="shared" si="37"/>
        <v>1</v>
      </c>
      <c r="AQ274" s="119">
        <f t="shared" si="39"/>
        <v>1.3</v>
      </c>
      <c r="AR274" s="120">
        <f t="shared" si="40"/>
        <v>2</v>
      </c>
      <c r="AS274" s="156"/>
      <c r="AT274" s="156"/>
      <c r="AU274" s="156"/>
      <c r="AV274" s="156"/>
      <c r="AW274" s="156"/>
      <c r="AX274" s="156"/>
      <c r="AY274" s="156"/>
      <c r="AZ274" s="156"/>
      <c r="BA274" s="156"/>
      <c r="BB274" s="156"/>
      <c r="BC274" s="156"/>
      <c r="BD274" s="156"/>
      <c r="BE274" s="156"/>
    </row>
    <row r="275" spans="1:57" ht="15" customHeight="1">
      <c r="A275" s="163" t="s">
        <v>536</v>
      </c>
      <c r="B275" s="161" t="s">
        <v>537</v>
      </c>
      <c r="C275" s="160" t="s">
        <v>516</v>
      </c>
      <c r="D275" s="159" t="s">
        <v>517</v>
      </c>
      <c r="E275" s="158" t="s">
        <v>18</v>
      </c>
      <c r="F275" s="157">
        <v>0</v>
      </c>
      <c r="G275" s="157">
        <v>1</v>
      </c>
      <c r="H275" s="157">
        <v>1</v>
      </c>
      <c r="I275" s="157">
        <v>9</v>
      </c>
      <c r="J275" s="157">
        <v>9</v>
      </c>
      <c r="K275" s="157">
        <v>1</v>
      </c>
      <c r="L275" s="157">
        <v>1</v>
      </c>
      <c r="M275" s="157">
        <v>1</v>
      </c>
      <c r="N275" s="157">
        <v>1</v>
      </c>
      <c r="O275" s="176">
        <v>1</v>
      </c>
      <c r="P275" s="176">
        <v>1</v>
      </c>
      <c r="Q275" s="157">
        <v>1</v>
      </c>
      <c r="R275" s="157">
        <v>8</v>
      </c>
      <c r="S275" s="157">
        <v>8</v>
      </c>
      <c r="T275" s="157">
        <v>9</v>
      </c>
      <c r="U275" s="157">
        <v>1</v>
      </c>
      <c r="V275" s="157">
        <v>1</v>
      </c>
      <c r="W275" s="157">
        <v>1</v>
      </c>
      <c r="X275" s="157">
        <v>1</v>
      </c>
      <c r="Y275" s="157">
        <v>1</v>
      </c>
      <c r="Z275" s="157">
        <v>1</v>
      </c>
      <c r="AA275" s="157">
        <v>175</v>
      </c>
      <c r="AB275" s="157">
        <v>1</v>
      </c>
      <c r="AC275" s="157">
        <v>0</v>
      </c>
      <c r="AD275" s="157">
        <v>7</v>
      </c>
      <c r="AE275" s="157">
        <v>1</v>
      </c>
      <c r="AF275" s="157">
        <v>1</v>
      </c>
      <c r="AG275" s="157">
        <v>1</v>
      </c>
      <c r="AH275" s="157">
        <v>1</v>
      </c>
      <c r="AI275" s="93">
        <f t="shared" si="41"/>
        <v>27</v>
      </c>
      <c r="AJ275" s="93">
        <f t="shared" si="42"/>
        <v>1</v>
      </c>
      <c r="AK275" s="93">
        <f t="shared" si="43"/>
        <v>175</v>
      </c>
      <c r="AL275" s="89">
        <f t="shared" si="38"/>
        <v>8</v>
      </c>
      <c r="AM275" s="89">
        <f t="shared" si="38"/>
        <v>8</v>
      </c>
      <c r="AN275" s="93">
        <f t="shared" si="44"/>
        <v>2</v>
      </c>
      <c r="AO275" s="93">
        <f t="shared" si="36"/>
        <v>1</v>
      </c>
      <c r="AP275" s="93">
        <f t="shared" si="37"/>
        <v>1</v>
      </c>
      <c r="AQ275" s="119">
        <f t="shared" si="39"/>
        <v>1.3</v>
      </c>
      <c r="AR275" s="120">
        <f t="shared" si="40"/>
        <v>2</v>
      </c>
      <c r="AS275" s="156"/>
      <c r="AT275" s="156"/>
      <c r="AU275" s="156"/>
      <c r="AV275" s="156"/>
      <c r="AW275" s="156"/>
      <c r="AX275" s="156"/>
      <c r="AY275" s="156"/>
      <c r="AZ275" s="156"/>
      <c r="BA275" s="156"/>
      <c r="BB275" s="156"/>
      <c r="BC275" s="156"/>
      <c r="BD275" s="156"/>
      <c r="BE275" s="156"/>
    </row>
    <row r="276" spans="1:57" ht="15" customHeight="1">
      <c r="A276" s="163" t="s">
        <v>538</v>
      </c>
      <c r="B276" s="161" t="s">
        <v>539</v>
      </c>
      <c r="C276" s="160" t="s">
        <v>516</v>
      </c>
      <c r="D276" s="159" t="s">
        <v>517</v>
      </c>
      <c r="E276" s="158" t="s">
        <v>18</v>
      </c>
      <c r="F276" s="157">
        <v>0</v>
      </c>
      <c r="G276" s="157">
        <v>1</v>
      </c>
      <c r="H276" s="157">
        <v>1</v>
      </c>
      <c r="I276" s="157">
        <v>3</v>
      </c>
      <c r="J276" s="157">
        <v>3</v>
      </c>
      <c r="K276" s="157">
        <v>1</v>
      </c>
      <c r="L276" s="157">
        <v>1</v>
      </c>
      <c r="M276" s="157">
        <v>1</v>
      </c>
      <c r="N276" s="157">
        <v>1</v>
      </c>
      <c r="O276" s="176">
        <v>1</v>
      </c>
      <c r="P276" s="176">
        <v>1</v>
      </c>
      <c r="Q276" s="157">
        <v>1</v>
      </c>
      <c r="R276" s="157">
        <v>8</v>
      </c>
      <c r="S276" s="157">
        <v>8</v>
      </c>
      <c r="T276" s="157">
        <v>9</v>
      </c>
      <c r="U276" s="157">
        <v>1</v>
      </c>
      <c r="V276" s="157">
        <v>1</v>
      </c>
      <c r="W276" s="157">
        <v>1</v>
      </c>
      <c r="X276" s="157">
        <v>1</v>
      </c>
      <c r="Y276" s="157">
        <v>1</v>
      </c>
      <c r="Z276" s="157">
        <v>1</v>
      </c>
      <c r="AA276" s="157">
        <v>174</v>
      </c>
      <c r="AB276" s="157">
        <v>1</v>
      </c>
      <c r="AC276" s="157">
        <v>0</v>
      </c>
      <c r="AD276" s="157">
        <v>4</v>
      </c>
      <c r="AE276" s="157">
        <v>1</v>
      </c>
      <c r="AF276" s="157">
        <v>1</v>
      </c>
      <c r="AG276" s="157">
        <v>1</v>
      </c>
      <c r="AH276" s="157">
        <v>1</v>
      </c>
      <c r="AI276" s="93">
        <f t="shared" si="41"/>
        <v>27</v>
      </c>
      <c r="AJ276" s="93">
        <f t="shared" si="42"/>
        <v>1</v>
      </c>
      <c r="AK276" s="93">
        <f t="shared" si="43"/>
        <v>174</v>
      </c>
      <c r="AL276" s="89">
        <f t="shared" si="38"/>
        <v>8</v>
      </c>
      <c r="AM276" s="89">
        <f t="shared" si="38"/>
        <v>8</v>
      </c>
      <c r="AN276" s="93">
        <f t="shared" si="44"/>
        <v>2</v>
      </c>
      <c r="AO276" s="93">
        <f t="shared" si="36"/>
        <v>1</v>
      </c>
      <c r="AP276" s="93">
        <f t="shared" si="37"/>
        <v>1</v>
      </c>
      <c r="AQ276" s="119">
        <f t="shared" si="39"/>
        <v>1.3</v>
      </c>
      <c r="AR276" s="120">
        <f t="shared" si="40"/>
        <v>2</v>
      </c>
      <c r="AS276" s="156"/>
      <c r="AT276" s="156"/>
      <c r="AU276" s="156"/>
      <c r="AV276" s="156"/>
      <c r="AW276" s="156"/>
      <c r="AX276" s="156"/>
      <c r="AY276" s="156"/>
      <c r="AZ276" s="156"/>
      <c r="BA276" s="156"/>
      <c r="BB276" s="156"/>
      <c r="BC276" s="156"/>
      <c r="BD276" s="156"/>
      <c r="BE276" s="156"/>
    </row>
    <row r="277" spans="1:57" ht="15" customHeight="1">
      <c r="A277" s="163" t="s">
        <v>540</v>
      </c>
      <c r="B277" s="161" t="s">
        <v>541</v>
      </c>
      <c r="C277" s="160" t="s">
        <v>516</v>
      </c>
      <c r="D277" s="159" t="s">
        <v>517</v>
      </c>
      <c r="E277" s="158" t="s">
        <v>18</v>
      </c>
      <c r="F277" s="157">
        <v>0</v>
      </c>
      <c r="G277" s="157">
        <v>1</v>
      </c>
      <c r="H277" s="157">
        <v>1</v>
      </c>
      <c r="I277" s="157">
        <v>7</v>
      </c>
      <c r="J277" s="157">
        <v>7</v>
      </c>
      <c r="K277" s="157">
        <v>1</v>
      </c>
      <c r="L277" s="157">
        <v>1</v>
      </c>
      <c r="M277" s="157">
        <v>1</v>
      </c>
      <c r="N277" s="157">
        <v>1</v>
      </c>
      <c r="O277" s="176">
        <v>1</v>
      </c>
      <c r="P277" s="176">
        <v>1</v>
      </c>
      <c r="Q277" s="157">
        <v>1</v>
      </c>
      <c r="R277" s="157">
        <v>8</v>
      </c>
      <c r="S277" s="157">
        <v>8</v>
      </c>
      <c r="T277" s="157">
        <v>9</v>
      </c>
      <c r="U277" s="157">
        <v>1</v>
      </c>
      <c r="V277" s="157">
        <v>1</v>
      </c>
      <c r="W277" s="157">
        <v>1</v>
      </c>
      <c r="X277" s="157">
        <v>1</v>
      </c>
      <c r="Y277" s="157">
        <v>1</v>
      </c>
      <c r="Z277" s="157">
        <v>1</v>
      </c>
      <c r="AA277" s="157">
        <v>175</v>
      </c>
      <c r="AB277" s="157">
        <v>1</v>
      </c>
      <c r="AC277" s="157">
        <v>0</v>
      </c>
      <c r="AD277" s="157">
        <v>4</v>
      </c>
      <c r="AE277" s="157">
        <v>1</v>
      </c>
      <c r="AF277" s="157">
        <v>1</v>
      </c>
      <c r="AG277" s="157">
        <v>1</v>
      </c>
      <c r="AH277" s="157">
        <v>1</v>
      </c>
      <c r="AI277" s="93">
        <f t="shared" si="41"/>
        <v>27</v>
      </c>
      <c r="AJ277" s="93">
        <f t="shared" si="42"/>
        <v>1</v>
      </c>
      <c r="AK277" s="93">
        <f t="shared" si="43"/>
        <v>175</v>
      </c>
      <c r="AL277" s="89">
        <f t="shared" si="38"/>
        <v>8</v>
      </c>
      <c r="AM277" s="89">
        <f t="shared" si="38"/>
        <v>8</v>
      </c>
      <c r="AN277" s="93">
        <f t="shared" si="44"/>
        <v>2</v>
      </c>
      <c r="AO277" s="93">
        <f>IF(AL277=8,1,IF(AL277=7,2,IF(AL277=6,3,)))</f>
        <v>1</v>
      </c>
      <c r="AP277" s="93">
        <f>IF(AM277=8,1,IF(AM277=7,2,IF(AM277=6,3,IF(AM277=5,4,))))</f>
        <v>1</v>
      </c>
      <c r="AQ277" s="119">
        <f t="shared" si="39"/>
        <v>1.3</v>
      </c>
      <c r="AR277" s="120">
        <f t="shared" si="40"/>
        <v>2</v>
      </c>
      <c r="AS277" s="156"/>
      <c r="AT277" s="156"/>
      <c r="AU277" s="156"/>
      <c r="AV277" s="156"/>
      <c r="AW277" s="156"/>
      <c r="AX277" s="156"/>
      <c r="AY277" s="156"/>
      <c r="AZ277" s="156"/>
      <c r="BA277" s="156"/>
      <c r="BB277" s="156"/>
      <c r="BC277" s="156"/>
      <c r="BD277" s="156"/>
      <c r="BE277" s="156"/>
    </row>
    <row r="278" spans="1:57" ht="15" customHeight="1">
      <c r="A278" s="163" t="s">
        <v>542</v>
      </c>
      <c r="B278" s="161" t="s">
        <v>543</v>
      </c>
      <c r="C278" s="160" t="s">
        <v>516</v>
      </c>
      <c r="D278" s="159" t="s">
        <v>517</v>
      </c>
      <c r="E278" s="158" t="s">
        <v>18</v>
      </c>
      <c r="F278" s="157">
        <v>0</v>
      </c>
      <c r="G278" s="157">
        <v>1</v>
      </c>
      <c r="H278" s="157">
        <v>1</v>
      </c>
      <c r="I278" s="157">
        <v>4</v>
      </c>
      <c r="J278" s="157">
        <v>5</v>
      </c>
      <c r="K278" s="157">
        <v>1</v>
      </c>
      <c r="L278" s="157">
        <v>1</v>
      </c>
      <c r="M278" s="157">
        <v>1</v>
      </c>
      <c r="N278" s="157">
        <v>1</v>
      </c>
      <c r="O278" s="176">
        <v>1</v>
      </c>
      <c r="P278" s="176">
        <v>1</v>
      </c>
      <c r="Q278" s="157">
        <v>1</v>
      </c>
      <c r="R278" s="157">
        <v>8</v>
      </c>
      <c r="S278" s="157">
        <v>8</v>
      </c>
      <c r="T278" s="157">
        <v>9</v>
      </c>
      <c r="U278" s="157">
        <v>1</v>
      </c>
      <c r="V278" s="157">
        <v>1</v>
      </c>
      <c r="W278" s="157">
        <v>1</v>
      </c>
      <c r="X278" s="157">
        <v>1</v>
      </c>
      <c r="Y278" s="157">
        <v>1</v>
      </c>
      <c r="Z278" s="157">
        <v>1</v>
      </c>
      <c r="AA278" s="157">
        <v>175</v>
      </c>
      <c r="AB278" s="157">
        <v>1</v>
      </c>
      <c r="AC278" s="157">
        <v>0</v>
      </c>
      <c r="AD278" s="157">
        <v>3</v>
      </c>
      <c r="AE278" s="157">
        <v>1</v>
      </c>
      <c r="AF278" s="157">
        <v>1</v>
      </c>
      <c r="AG278" s="157">
        <v>1</v>
      </c>
      <c r="AH278" s="157">
        <v>1</v>
      </c>
      <c r="AI278" s="93">
        <f t="shared" si="41"/>
        <v>27</v>
      </c>
      <c r="AJ278" s="93">
        <f t="shared" si="42"/>
        <v>1</v>
      </c>
      <c r="AK278" s="93">
        <f t="shared" si="43"/>
        <v>175</v>
      </c>
      <c r="AL278" s="89">
        <f t="shared" si="38"/>
        <v>8</v>
      </c>
      <c r="AM278" s="89">
        <f t="shared" si="38"/>
        <v>8</v>
      </c>
      <c r="AN278" s="93">
        <f t="shared" si="44"/>
        <v>2</v>
      </c>
      <c r="AO278" s="93">
        <f t="shared" ref="AO278:AO341" si="45">IF(AL278=8,1,IF(AL278=7,2,IF(AL278=6,3,)))</f>
        <v>1</v>
      </c>
      <c r="AP278" s="93">
        <f t="shared" ref="AP278:AP341" si="46">IF(AM278=8,1,IF(AM278=7,2,IF(AM278=6,3,IF(AM278=5,4,))))</f>
        <v>1</v>
      </c>
      <c r="AQ278" s="119">
        <f t="shared" si="39"/>
        <v>1.3</v>
      </c>
      <c r="AR278" s="120">
        <f t="shared" si="40"/>
        <v>2</v>
      </c>
      <c r="AS278" s="156"/>
      <c r="AT278" s="156"/>
      <c r="AU278" s="156"/>
      <c r="AV278" s="156"/>
      <c r="AW278" s="156"/>
      <c r="AX278" s="156"/>
      <c r="AY278" s="156"/>
      <c r="AZ278" s="156"/>
      <c r="BA278" s="156"/>
      <c r="BB278" s="156"/>
      <c r="BC278" s="156"/>
      <c r="BD278" s="156"/>
      <c r="BE278" s="156"/>
    </row>
    <row r="279" spans="1:57" ht="15" customHeight="1">
      <c r="A279" s="163" t="s">
        <v>544</v>
      </c>
      <c r="B279" s="161" t="s">
        <v>545</v>
      </c>
      <c r="C279" s="160" t="s">
        <v>516</v>
      </c>
      <c r="D279" s="159" t="s">
        <v>517</v>
      </c>
      <c r="E279" s="158" t="s">
        <v>18</v>
      </c>
      <c r="F279" s="157">
        <v>0</v>
      </c>
      <c r="G279" s="157">
        <v>1</v>
      </c>
      <c r="H279" s="157">
        <v>1</v>
      </c>
      <c r="I279" s="157">
        <v>6</v>
      </c>
      <c r="J279" s="157">
        <v>6</v>
      </c>
      <c r="K279" s="157">
        <v>1</v>
      </c>
      <c r="L279" s="157">
        <v>1</v>
      </c>
      <c r="M279" s="157">
        <v>1</v>
      </c>
      <c r="N279" s="157">
        <v>1</v>
      </c>
      <c r="O279" s="176">
        <v>1</v>
      </c>
      <c r="P279" s="176">
        <v>1</v>
      </c>
      <c r="Q279" s="157">
        <v>1</v>
      </c>
      <c r="R279" s="157">
        <v>8</v>
      </c>
      <c r="S279" s="157">
        <v>8</v>
      </c>
      <c r="T279" s="157">
        <v>9</v>
      </c>
      <c r="U279" s="157">
        <v>1</v>
      </c>
      <c r="V279" s="157">
        <v>1</v>
      </c>
      <c r="W279" s="157">
        <v>1</v>
      </c>
      <c r="X279" s="157">
        <v>1</v>
      </c>
      <c r="Y279" s="157">
        <v>1</v>
      </c>
      <c r="Z279" s="157">
        <v>1</v>
      </c>
      <c r="AA279" s="157">
        <v>175</v>
      </c>
      <c r="AB279" s="157">
        <v>1</v>
      </c>
      <c r="AC279" s="157">
        <v>0</v>
      </c>
      <c r="AD279" s="157">
        <v>6</v>
      </c>
      <c r="AE279" s="157">
        <v>1</v>
      </c>
      <c r="AF279" s="157">
        <v>1</v>
      </c>
      <c r="AG279" s="157">
        <v>1</v>
      </c>
      <c r="AH279" s="157">
        <v>1</v>
      </c>
      <c r="AI279" s="93">
        <f t="shared" si="41"/>
        <v>27</v>
      </c>
      <c r="AJ279" s="93">
        <f t="shared" si="42"/>
        <v>1</v>
      </c>
      <c r="AK279" s="93">
        <f t="shared" si="43"/>
        <v>175</v>
      </c>
      <c r="AL279" s="89">
        <f t="shared" si="38"/>
        <v>8</v>
      </c>
      <c r="AM279" s="89">
        <f t="shared" si="38"/>
        <v>8</v>
      </c>
      <c r="AN279" s="93">
        <f t="shared" si="44"/>
        <v>2</v>
      </c>
      <c r="AO279" s="93">
        <f t="shared" si="45"/>
        <v>1</v>
      </c>
      <c r="AP279" s="93">
        <f t="shared" si="46"/>
        <v>1</v>
      </c>
      <c r="AQ279" s="119">
        <f t="shared" si="39"/>
        <v>1.3</v>
      </c>
      <c r="AR279" s="120">
        <f t="shared" si="40"/>
        <v>2</v>
      </c>
      <c r="AS279" s="156"/>
      <c r="AT279" s="156"/>
      <c r="AU279" s="156"/>
      <c r="AV279" s="156"/>
      <c r="AW279" s="156"/>
      <c r="AX279" s="156"/>
      <c r="AY279" s="156"/>
      <c r="AZ279" s="156"/>
      <c r="BA279" s="156"/>
      <c r="BB279" s="156"/>
      <c r="BC279" s="156"/>
      <c r="BD279" s="156"/>
      <c r="BE279" s="156"/>
    </row>
    <row r="280" spans="1:57" ht="15" customHeight="1">
      <c r="A280" s="163" t="s">
        <v>546</v>
      </c>
      <c r="B280" s="161" t="s">
        <v>547</v>
      </c>
      <c r="C280" s="160" t="s">
        <v>516</v>
      </c>
      <c r="D280" s="159" t="s">
        <v>517</v>
      </c>
      <c r="E280" s="158" t="s">
        <v>18</v>
      </c>
      <c r="F280" s="157">
        <v>0</v>
      </c>
      <c r="G280" s="157">
        <v>1</v>
      </c>
      <c r="H280" s="157">
        <v>1</v>
      </c>
      <c r="I280" s="157">
        <v>9</v>
      </c>
      <c r="J280" s="157">
        <v>11</v>
      </c>
      <c r="K280" s="157">
        <v>1</v>
      </c>
      <c r="L280" s="157">
        <v>1</v>
      </c>
      <c r="M280" s="157">
        <v>1</v>
      </c>
      <c r="N280" s="157">
        <v>1</v>
      </c>
      <c r="O280" s="176">
        <v>1</v>
      </c>
      <c r="P280" s="176">
        <v>1</v>
      </c>
      <c r="Q280" s="157">
        <v>1</v>
      </c>
      <c r="R280" s="157">
        <v>8</v>
      </c>
      <c r="S280" s="157">
        <v>8</v>
      </c>
      <c r="T280" s="157">
        <v>9</v>
      </c>
      <c r="U280" s="157">
        <v>1</v>
      </c>
      <c r="V280" s="157">
        <v>1</v>
      </c>
      <c r="W280" s="157">
        <v>1</v>
      </c>
      <c r="X280" s="157">
        <v>1</v>
      </c>
      <c r="Y280" s="157">
        <v>1</v>
      </c>
      <c r="Z280" s="157">
        <v>1</v>
      </c>
      <c r="AA280" s="157">
        <v>174</v>
      </c>
      <c r="AB280" s="157">
        <v>1</v>
      </c>
      <c r="AC280" s="157">
        <v>0</v>
      </c>
      <c r="AD280" s="157">
        <v>4</v>
      </c>
      <c r="AE280" s="157">
        <v>1</v>
      </c>
      <c r="AF280" s="157">
        <v>1</v>
      </c>
      <c r="AG280" s="157">
        <v>1</v>
      </c>
      <c r="AH280" s="157">
        <v>1</v>
      </c>
      <c r="AI280" s="93">
        <f t="shared" si="41"/>
        <v>27</v>
      </c>
      <c r="AJ280" s="93">
        <f t="shared" si="42"/>
        <v>1</v>
      </c>
      <c r="AK280" s="93">
        <f t="shared" si="43"/>
        <v>174</v>
      </c>
      <c r="AL280" s="89">
        <f t="shared" si="38"/>
        <v>8</v>
      </c>
      <c r="AM280" s="89">
        <f t="shared" si="38"/>
        <v>8</v>
      </c>
      <c r="AN280" s="93">
        <f t="shared" si="44"/>
        <v>2</v>
      </c>
      <c r="AO280" s="93">
        <f t="shared" si="45"/>
        <v>1</v>
      </c>
      <c r="AP280" s="93">
        <f t="shared" si="46"/>
        <v>1</v>
      </c>
      <c r="AQ280" s="119">
        <f t="shared" si="39"/>
        <v>1.3</v>
      </c>
      <c r="AR280" s="120">
        <f t="shared" si="40"/>
        <v>2</v>
      </c>
      <c r="AS280" s="156"/>
      <c r="AT280" s="156"/>
      <c r="AU280" s="156"/>
      <c r="AV280" s="156"/>
      <c r="AW280" s="156"/>
      <c r="AX280" s="156"/>
      <c r="AY280" s="156"/>
      <c r="AZ280" s="156"/>
      <c r="BA280" s="156"/>
      <c r="BB280" s="156"/>
      <c r="BC280" s="156"/>
      <c r="BD280" s="156"/>
      <c r="BE280" s="156"/>
    </row>
    <row r="281" spans="1:57" s="171" customFormat="1" ht="15" customHeight="1">
      <c r="A281" s="167" t="s">
        <v>548</v>
      </c>
      <c r="B281" s="168" t="s">
        <v>549</v>
      </c>
      <c r="C281" s="160"/>
      <c r="D281" s="159"/>
      <c r="E281" s="158" t="s">
        <v>18</v>
      </c>
      <c r="F281" s="169">
        <v>0</v>
      </c>
      <c r="G281" s="169">
        <v>2</v>
      </c>
      <c r="H281" s="169">
        <v>1</v>
      </c>
      <c r="I281" s="169">
        <v>10</v>
      </c>
      <c r="J281" s="169">
        <v>15</v>
      </c>
      <c r="K281" s="169">
        <v>1</v>
      </c>
      <c r="L281" s="169">
        <v>1</v>
      </c>
      <c r="M281" s="169">
        <v>1</v>
      </c>
      <c r="N281" s="169">
        <v>1</v>
      </c>
      <c r="O281" s="177">
        <v>1</v>
      </c>
      <c r="P281" s="177">
        <v>1</v>
      </c>
      <c r="Q281" s="169">
        <v>1</v>
      </c>
      <c r="R281" s="169">
        <v>8</v>
      </c>
      <c r="S281" s="169">
        <v>8</v>
      </c>
      <c r="T281" s="169">
        <v>12</v>
      </c>
      <c r="U281" s="169">
        <v>1</v>
      </c>
      <c r="V281" s="169">
        <v>1</v>
      </c>
      <c r="W281" s="169">
        <v>1</v>
      </c>
      <c r="X281" s="169">
        <v>2</v>
      </c>
      <c r="Y281" s="169">
        <v>1</v>
      </c>
      <c r="Z281" s="169">
        <v>1</v>
      </c>
      <c r="AA281" s="169">
        <v>183</v>
      </c>
      <c r="AB281" s="169">
        <v>1</v>
      </c>
      <c r="AC281" s="169">
        <v>0</v>
      </c>
      <c r="AD281" s="169">
        <v>1</v>
      </c>
      <c r="AE281" s="169">
        <v>1</v>
      </c>
      <c r="AF281" s="169">
        <v>1</v>
      </c>
      <c r="AG281" s="169">
        <v>1</v>
      </c>
      <c r="AH281" s="169">
        <v>1</v>
      </c>
      <c r="AI281" s="89">
        <f t="shared" si="41"/>
        <v>27</v>
      </c>
      <c r="AJ281" s="89">
        <f t="shared" si="42"/>
        <v>1</v>
      </c>
      <c r="AK281" s="89">
        <f t="shared" si="43"/>
        <v>183</v>
      </c>
      <c r="AL281" s="89">
        <f t="shared" si="38"/>
        <v>8</v>
      </c>
      <c r="AM281" s="89">
        <f t="shared" si="38"/>
        <v>8</v>
      </c>
      <c r="AN281" s="89">
        <f t="shared" si="44"/>
        <v>1</v>
      </c>
      <c r="AO281" s="89">
        <f t="shared" si="45"/>
        <v>1</v>
      </c>
      <c r="AP281" s="89">
        <f t="shared" si="46"/>
        <v>1</v>
      </c>
      <c r="AQ281" s="118">
        <f t="shared" si="39"/>
        <v>1</v>
      </c>
      <c r="AR281" s="94">
        <f t="shared" si="40"/>
        <v>1</v>
      </c>
      <c r="AS281" s="170"/>
      <c r="AT281" s="170"/>
      <c r="AU281" s="170"/>
      <c r="AV281" s="170"/>
      <c r="AW281" s="170"/>
      <c r="AX281" s="170"/>
      <c r="AY281" s="170"/>
      <c r="AZ281" s="170"/>
      <c r="BA281" s="170"/>
      <c r="BB281" s="170"/>
      <c r="BC281" s="170"/>
      <c r="BD281" s="170"/>
      <c r="BE281" s="170"/>
    </row>
    <row r="282" spans="1:57" ht="15" customHeight="1">
      <c r="A282" s="163" t="s">
        <v>550</v>
      </c>
      <c r="B282" s="161" t="s">
        <v>551</v>
      </c>
      <c r="C282" s="160" t="s">
        <v>548</v>
      </c>
      <c r="D282" s="159" t="s">
        <v>549</v>
      </c>
      <c r="E282" s="158" t="s">
        <v>18</v>
      </c>
      <c r="F282" s="157">
        <v>0</v>
      </c>
      <c r="G282" s="157">
        <v>1</v>
      </c>
      <c r="H282" s="157">
        <v>1</v>
      </c>
      <c r="I282" s="157">
        <v>1</v>
      </c>
      <c r="J282" s="157">
        <v>2</v>
      </c>
      <c r="K282" s="157">
        <v>1</v>
      </c>
      <c r="L282" s="157">
        <v>1</v>
      </c>
      <c r="M282" s="157">
        <v>1</v>
      </c>
      <c r="N282" s="157">
        <v>1</v>
      </c>
      <c r="O282" s="176">
        <v>2</v>
      </c>
      <c r="P282" s="176">
        <v>1</v>
      </c>
      <c r="Q282" s="157">
        <v>1</v>
      </c>
      <c r="R282" s="157">
        <v>8</v>
      </c>
      <c r="S282" s="157">
        <v>8</v>
      </c>
      <c r="T282" s="157">
        <v>11</v>
      </c>
      <c r="U282" s="157">
        <v>1</v>
      </c>
      <c r="V282" s="157">
        <v>1</v>
      </c>
      <c r="W282" s="157">
        <v>1</v>
      </c>
      <c r="X282" s="157">
        <v>1</v>
      </c>
      <c r="Y282" s="157">
        <v>1</v>
      </c>
      <c r="Z282" s="157">
        <v>1</v>
      </c>
      <c r="AA282" s="157">
        <v>183</v>
      </c>
      <c r="AB282" s="157">
        <v>1</v>
      </c>
      <c r="AC282" s="157">
        <v>0</v>
      </c>
      <c r="AD282" s="157">
        <v>1</v>
      </c>
      <c r="AE282" s="157">
        <v>1</v>
      </c>
      <c r="AF282" s="157">
        <v>1</v>
      </c>
      <c r="AG282" s="157">
        <v>1</v>
      </c>
      <c r="AH282" s="157">
        <v>1</v>
      </c>
      <c r="AI282" s="93">
        <f t="shared" si="41"/>
        <v>27</v>
      </c>
      <c r="AJ282" s="93">
        <f t="shared" si="42"/>
        <v>1</v>
      </c>
      <c r="AK282" s="93">
        <f t="shared" si="43"/>
        <v>183</v>
      </c>
      <c r="AL282" s="89">
        <f t="shared" si="38"/>
        <v>8</v>
      </c>
      <c r="AM282" s="89">
        <f t="shared" si="38"/>
        <v>8</v>
      </c>
      <c r="AN282" s="93">
        <f t="shared" si="44"/>
        <v>1</v>
      </c>
      <c r="AO282" s="93">
        <f t="shared" si="45"/>
        <v>1</v>
      </c>
      <c r="AP282" s="93">
        <f t="shared" si="46"/>
        <v>1</v>
      </c>
      <c r="AQ282" s="119">
        <f t="shared" si="39"/>
        <v>1</v>
      </c>
      <c r="AR282" s="120">
        <f t="shared" si="40"/>
        <v>1</v>
      </c>
      <c r="AS282" s="156"/>
      <c r="AT282" s="156"/>
      <c r="AU282" s="156"/>
      <c r="AV282" s="156"/>
      <c r="AW282" s="156"/>
      <c r="AX282" s="156"/>
      <c r="AY282" s="156"/>
      <c r="AZ282" s="156"/>
      <c r="BA282" s="156"/>
      <c r="BB282" s="156"/>
      <c r="BC282" s="156"/>
      <c r="BD282" s="156"/>
      <c r="BE282" s="156"/>
    </row>
    <row r="283" spans="1:57" ht="15" customHeight="1">
      <c r="A283" s="163" t="s">
        <v>552</v>
      </c>
      <c r="B283" s="161" t="s">
        <v>553</v>
      </c>
      <c r="C283" s="160" t="s">
        <v>548</v>
      </c>
      <c r="D283" s="159" t="s">
        <v>549</v>
      </c>
      <c r="E283" s="158" t="s">
        <v>18</v>
      </c>
      <c r="F283" s="157">
        <v>0</v>
      </c>
      <c r="G283" s="157">
        <v>1</v>
      </c>
      <c r="H283" s="157">
        <v>1</v>
      </c>
      <c r="I283" s="157">
        <v>2</v>
      </c>
      <c r="J283" s="157">
        <v>4</v>
      </c>
      <c r="K283" s="157">
        <v>1</v>
      </c>
      <c r="L283" s="157">
        <v>1</v>
      </c>
      <c r="M283" s="157">
        <v>1</v>
      </c>
      <c r="N283" s="157">
        <v>1</v>
      </c>
      <c r="O283" s="176">
        <v>1</v>
      </c>
      <c r="P283" s="176">
        <v>1</v>
      </c>
      <c r="Q283" s="157">
        <v>1</v>
      </c>
      <c r="R283" s="157">
        <v>8</v>
      </c>
      <c r="S283" s="157">
        <v>8</v>
      </c>
      <c r="T283" s="157">
        <v>9</v>
      </c>
      <c r="U283" s="157">
        <v>1</v>
      </c>
      <c r="V283" s="157">
        <v>1</v>
      </c>
      <c r="W283" s="157">
        <v>1</v>
      </c>
      <c r="X283" s="157">
        <v>1</v>
      </c>
      <c r="Y283" s="157">
        <v>1</v>
      </c>
      <c r="Z283" s="157">
        <v>1</v>
      </c>
      <c r="AA283" s="157">
        <v>183</v>
      </c>
      <c r="AB283" s="157">
        <v>1</v>
      </c>
      <c r="AC283" s="157">
        <v>0</v>
      </c>
      <c r="AD283" s="157">
        <v>1</v>
      </c>
      <c r="AE283" s="157">
        <v>1</v>
      </c>
      <c r="AF283" s="157">
        <v>1</v>
      </c>
      <c r="AG283" s="157">
        <v>1</v>
      </c>
      <c r="AH283" s="157">
        <v>1</v>
      </c>
      <c r="AI283" s="93">
        <f t="shared" si="41"/>
        <v>27</v>
      </c>
      <c r="AJ283" s="93">
        <f t="shared" si="42"/>
        <v>1</v>
      </c>
      <c r="AK283" s="93">
        <f t="shared" si="43"/>
        <v>183</v>
      </c>
      <c r="AL283" s="89">
        <f t="shared" si="38"/>
        <v>8</v>
      </c>
      <c r="AM283" s="89">
        <f t="shared" si="38"/>
        <v>8</v>
      </c>
      <c r="AN283" s="93">
        <f t="shared" si="44"/>
        <v>1</v>
      </c>
      <c r="AO283" s="93">
        <f t="shared" si="45"/>
        <v>1</v>
      </c>
      <c r="AP283" s="93">
        <f t="shared" si="46"/>
        <v>1</v>
      </c>
      <c r="AQ283" s="119">
        <f t="shared" si="39"/>
        <v>1</v>
      </c>
      <c r="AR283" s="120">
        <f t="shared" si="40"/>
        <v>1</v>
      </c>
      <c r="AS283" s="156"/>
      <c r="AT283" s="156"/>
      <c r="AU283" s="156"/>
      <c r="AV283" s="156"/>
      <c r="AW283" s="156"/>
      <c r="AX283" s="156"/>
      <c r="AY283" s="156"/>
      <c r="AZ283" s="156"/>
      <c r="BA283" s="156"/>
      <c r="BB283" s="156"/>
      <c r="BC283" s="156"/>
      <c r="BD283" s="156"/>
      <c r="BE283" s="156"/>
    </row>
    <row r="284" spans="1:57" ht="15" customHeight="1">
      <c r="A284" s="163" t="s">
        <v>554</v>
      </c>
      <c r="B284" s="161" t="s">
        <v>555</v>
      </c>
      <c r="C284" s="160" t="s">
        <v>548</v>
      </c>
      <c r="D284" s="159" t="s">
        <v>549</v>
      </c>
      <c r="E284" s="158" t="s">
        <v>18</v>
      </c>
      <c r="F284" s="157">
        <v>0</v>
      </c>
      <c r="G284" s="157">
        <v>1</v>
      </c>
      <c r="H284" s="157">
        <v>1</v>
      </c>
      <c r="I284" s="157">
        <v>2</v>
      </c>
      <c r="J284" s="157">
        <v>2</v>
      </c>
      <c r="K284" s="157">
        <v>1</v>
      </c>
      <c r="L284" s="157">
        <v>1</v>
      </c>
      <c r="M284" s="157">
        <v>1</v>
      </c>
      <c r="N284" s="157">
        <v>1</v>
      </c>
      <c r="O284" s="176">
        <v>1</v>
      </c>
      <c r="P284" s="176">
        <v>1</v>
      </c>
      <c r="Q284" s="157">
        <v>1</v>
      </c>
      <c r="R284" s="157">
        <v>8</v>
      </c>
      <c r="S284" s="157">
        <v>8</v>
      </c>
      <c r="T284" s="157">
        <v>10</v>
      </c>
      <c r="U284" s="157">
        <v>1</v>
      </c>
      <c r="V284" s="157">
        <v>1</v>
      </c>
      <c r="W284" s="157">
        <v>1</v>
      </c>
      <c r="X284" s="157">
        <v>1</v>
      </c>
      <c r="Y284" s="157">
        <v>1</v>
      </c>
      <c r="Z284" s="157">
        <v>1</v>
      </c>
      <c r="AA284" s="157">
        <v>183</v>
      </c>
      <c r="AB284" s="157">
        <v>1</v>
      </c>
      <c r="AC284" s="157">
        <v>0</v>
      </c>
      <c r="AD284" s="157">
        <v>1</v>
      </c>
      <c r="AE284" s="157">
        <v>1</v>
      </c>
      <c r="AF284" s="157">
        <v>1</v>
      </c>
      <c r="AG284" s="157">
        <v>1</v>
      </c>
      <c r="AH284" s="157">
        <v>1</v>
      </c>
      <c r="AI284" s="93">
        <f t="shared" si="41"/>
        <v>27</v>
      </c>
      <c r="AJ284" s="93">
        <f t="shared" si="42"/>
        <v>1</v>
      </c>
      <c r="AK284" s="93">
        <f t="shared" si="43"/>
        <v>183</v>
      </c>
      <c r="AL284" s="89">
        <f t="shared" si="38"/>
        <v>8</v>
      </c>
      <c r="AM284" s="89">
        <f t="shared" si="38"/>
        <v>8</v>
      </c>
      <c r="AN284" s="93">
        <f t="shared" si="44"/>
        <v>1</v>
      </c>
      <c r="AO284" s="93">
        <f t="shared" si="45"/>
        <v>1</v>
      </c>
      <c r="AP284" s="93">
        <f t="shared" si="46"/>
        <v>1</v>
      </c>
      <c r="AQ284" s="119">
        <f t="shared" si="39"/>
        <v>1</v>
      </c>
      <c r="AR284" s="120">
        <f t="shared" si="40"/>
        <v>1</v>
      </c>
      <c r="AS284" s="156"/>
      <c r="AT284" s="156"/>
      <c r="AU284" s="156"/>
      <c r="AV284" s="156"/>
      <c r="AW284" s="156"/>
      <c r="AX284" s="156"/>
      <c r="AY284" s="156"/>
      <c r="AZ284" s="156"/>
      <c r="BA284" s="156"/>
      <c r="BB284" s="156"/>
      <c r="BC284" s="156"/>
      <c r="BD284" s="156"/>
      <c r="BE284" s="156"/>
    </row>
    <row r="285" spans="1:57" ht="15" customHeight="1">
      <c r="A285" s="163" t="s">
        <v>556</v>
      </c>
      <c r="B285" s="161" t="s">
        <v>557</v>
      </c>
      <c r="C285" s="160" t="s">
        <v>548</v>
      </c>
      <c r="D285" s="159" t="s">
        <v>549</v>
      </c>
      <c r="E285" s="158" t="s">
        <v>18</v>
      </c>
      <c r="F285" s="157">
        <v>0</v>
      </c>
      <c r="G285" s="157">
        <v>1</v>
      </c>
      <c r="H285" s="157">
        <v>1</v>
      </c>
      <c r="I285" s="157">
        <v>3</v>
      </c>
      <c r="J285" s="157">
        <v>5</v>
      </c>
      <c r="K285" s="157">
        <v>1</v>
      </c>
      <c r="L285" s="157">
        <v>1</v>
      </c>
      <c r="M285" s="157">
        <v>1</v>
      </c>
      <c r="N285" s="157">
        <v>1</v>
      </c>
      <c r="O285" s="176">
        <v>1</v>
      </c>
      <c r="P285" s="176">
        <v>1</v>
      </c>
      <c r="Q285" s="157">
        <v>1</v>
      </c>
      <c r="R285" s="157">
        <v>8</v>
      </c>
      <c r="S285" s="157">
        <v>8</v>
      </c>
      <c r="T285" s="157">
        <v>10</v>
      </c>
      <c r="U285" s="157">
        <v>1</v>
      </c>
      <c r="V285" s="157">
        <v>1</v>
      </c>
      <c r="W285" s="157">
        <v>1</v>
      </c>
      <c r="X285" s="157">
        <v>1</v>
      </c>
      <c r="Y285" s="157">
        <v>1</v>
      </c>
      <c r="Z285" s="157">
        <v>1</v>
      </c>
      <c r="AA285" s="157">
        <v>183</v>
      </c>
      <c r="AB285" s="157">
        <v>1</v>
      </c>
      <c r="AC285" s="157">
        <v>0</v>
      </c>
      <c r="AD285" s="157">
        <v>1</v>
      </c>
      <c r="AE285" s="157">
        <v>1</v>
      </c>
      <c r="AF285" s="157">
        <v>1</v>
      </c>
      <c r="AG285" s="157">
        <v>1</v>
      </c>
      <c r="AH285" s="157">
        <v>1</v>
      </c>
      <c r="AI285" s="93">
        <f t="shared" si="41"/>
        <v>27</v>
      </c>
      <c r="AJ285" s="93">
        <f t="shared" si="42"/>
        <v>1</v>
      </c>
      <c r="AK285" s="93">
        <f t="shared" si="43"/>
        <v>183</v>
      </c>
      <c r="AL285" s="89">
        <f t="shared" si="38"/>
        <v>8</v>
      </c>
      <c r="AM285" s="89">
        <f t="shared" si="38"/>
        <v>8</v>
      </c>
      <c r="AN285" s="93">
        <f t="shared" si="44"/>
        <v>1</v>
      </c>
      <c r="AO285" s="93">
        <f t="shared" si="45"/>
        <v>1</v>
      </c>
      <c r="AP285" s="93">
        <f t="shared" si="46"/>
        <v>1</v>
      </c>
      <c r="AQ285" s="119">
        <f t="shared" si="39"/>
        <v>1</v>
      </c>
      <c r="AR285" s="120">
        <f t="shared" si="40"/>
        <v>1</v>
      </c>
      <c r="AS285" s="156"/>
      <c r="AT285" s="156"/>
      <c r="AU285" s="156"/>
      <c r="AV285" s="156"/>
      <c r="AW285" s="156"/>
      <c r="AX285" s="156"/>
      <c r="AY285" s="156"/>
      <c r="AZ285" s="156"/>
      <c r="BA285" s="156"/>
      <c r="BB285" s="156"/>
      <c r="BC285" s="156"/>
      <c r="BD285" s="156"/>
      <c r="BE285" s="156"/>
    </row>
    <row r="286" spans="1:57" ht="15" customHeight="1">
      <c r="A286" s="163" t="s">
        <v>558</v>
      </c>
      <c r="B286" s="161" t="s">
        <v>559</v>
      </c>
      <c r="C286" s="160" t="s">
        <v>548</v>
      </c>
      <c r="D286" s="159" t="s">
        <v>549</v>
      </c>
      <c r="E286" s="158" t="s">
        <v>18</v>
      </c>
      <c r="F286" s="157">
        <v>0</v>
      </c>
      <c r="G286" s="157">
        <v>1</v>
      </c>
      <c r="H286" s="157">
        <v>1</v>
      </c>
      <c r="I286" s="157">
        <v>4</v>
      </c>
      <c r="J286" s="157">
        <v>4</v>
      </c>
      <c r="K286" s="157">
        <v>1</v>
      </c>
      <c r="L286" s="157">
        <v>1</v>
      </c>
      <c r="M286" s="157">
        <v>1</v>
      </c>
      <c r="N286" s="157">
        <v>1</v>
      </c>
      <c r="O286" s="176">
        <v>1</v>
      </c>
      <c r="P286" s="176">
        <v>1</v>
      </c>
      <c r="Q286" s="157">
        <v>1</v>
      </c>
      <c r="R286" s="157">
        <v>8</v>
      </c>
      <c r="S286" s="157">
        <v>8</v>
      </c>
      <c r="T286" s="157">
        <v>9</v>
      </c>
      <c r="U286" s="157">
        <v>1</v>
      </c>
      <c r="V286" s="157">
        <v>1</v>
      </c>
      <c r="W286" s="157">
        <v>1</v>
      </c>
      <c r="X286" s="157">
        <v>1</v>
      </c>
      <c r="Y286" s="157">
        <v>1</v>
      </c>
      <c r="Z286" s="157">
        <v>1</v>
      </c>
      <c r="AA286" s="157">
        <v>183</v>
      </c>
      <c r="AB286" s="157">
        <v>1</v>
      </c>
      <c r="AC286" s="157">
        <v>0</v>
      </c>
      <c r="AD286" s="157">
        <v>1</v>
      </c>
      <c r="AE286" s="157">
        <v>1</v>
      </c>
      <c r="AF286" s="157">
        <v>1</v>
      </c>
      <c r="AG286" s="157">
        <v>1</v>
      </c>
      <c r="AH286" s="157">
        <v>1</v>
      </c>
      <c r="AI286" s="93">
        <f t="shared" si="41"/>
        <v>27</v>
      </c>
      <c r="AJ286" s="93">
        <f t="shared" si="42"/>
        <v>1</v>
      </c>
      <c r="AK286" s="93">
        <f t="shared" si="43"/>
        <v>183</v>
      </c>
      <c r="AL286" s="89">
        <f t="shared" si="38"/>
        <v>8</v>
      </c>
      <c r="AM286" s="89">
        <f t="shared" si="38"/>
        <v>8</v>
      </c>
      <c r="AN286" s="93">
        <f t="shared" si="44"/>
        <v>1</v>
      </c>
      <c r="AO286" s="93">
        <f t="shared" si="45"/>
        <v>1</v>
      </c>
      <c r="AP286" s="93">
        <f t="shared" si="46"/>
        <v>1</v>
      </c>
      <c r="AQ286" s="119">
        <f t="shared" si="39"/>
        <v>1</v>
      </c>
      <c r="AR286" s="120">
        <f t="shared" si="40"/>
        <v>1</v>
      </c>
      <c r="AS286" s="156"/>
      <c r="AT286" s="156"/>
      <c r="AU286" s="156"/>
      <c r="AV286" s="156"/>
      <c r="AW286" s="156"/>
      <c r="AX286" s="156"/>
      <c r="AY286" s="156"/>
      <c r="AZ286" s="156"/>
      <c r="BA286" s="156"/>
      <c r="BB286" s="156"/>
      <c r="BC286" s="156"/>
      <c r="BD286" s="156"/>
      <c r="BE286" s="156"/>
    </row>
    <row r="287" spans="1:57" ht="15" customHeight="1">
      <c r="A287" s="163" t="s">
        <v>560</v>
      </c>
      <c r="B287" s="161" t="s">
        <v>561</v>
      </c>
      <c r="C287" s="160" t="s">
        <v>548</v>
      </c>
      <c r="D287" s="159" t="s">
        <v>549</v>
      </c>
      <c r="E287" s="158" t="s">
        <v>18</v>
      </c>
      <c r="F287" s="157">
        <v>0</v>
      </c>
      <c r="G287" s="157">
        <v>1</v>
      </c>
      <c r="H287" s="157">
        <v>1</v>
      </c>
      <c r="I287" s="157">
        <v>3</v>
      </c>
      <c r="J287" s="157">
        <v>3</v>
      </c>
      <c r="K287" s="157">
        <v>1</v>
      </c>
      <c r="L287" s="157">
        <v>1</v>
      </c>
      <c r="M287" s="157">
        <v>1</v>
      </c>
      <c r="N287" s="157">
        <v>1</v>
      </c>
      <c r="O287" s="176">
        <v>1</v>
      </c>
      <c r="P287" s="176">
        <v>1</v>
      </c>
      <c r="Q287" s="157">
        <v>1</v>
      </c>
      <c r="R287" s="157">
        <v>8</v>
      </c>
      <c r="S287" s="157">
        <v>8</v>
      </c>
      <c r="T287" s="157">
        <v>9</v>
      </c>
      <c r="U287" s="157">
        <v>1</v>
      </c>
      <c r="V287" s="157">
        <v>1</v>
      </c>
      <c r="W287" s="157">
        <v>1</v>
      </c>
      <c r="X287" s="157">
        <v>1</v>
      </c>
      <c r="Y287" s="157">
        <v>1</v>
      </c>
      <c r="Z287" s="157">
        <v>1</v>
      </c>
      <c r="AA287" s="157">
        <v>183</v>
      </c>
      <c r="AB287" s="157">
        <v>1</v>
      </c>
      <c r="AC287" s="157">
        <v>0</v>
      </c>
      <c r="AD287" s="157">
        <v>1</v>
      </c>
      <c r="AE287" s="157">
        <v>1</v>
      </c>
      <c r="AF287" s="157">
        <v>1</v>
      </c>
      <c r="AG287" s="157">
        <v>1</v>
      </c>
      <c r="AH287" s="157">
        <v>1</v>
      </c>
      <c r="AI287" s="93">
        <f t="shared" si="41"/>
        <v>27</v>
      </c>
      <c r="AJ287" s="93">
        <f t="shared" si="42"/>
        <v>1</v>
      </c>
      <c r="AK287" s="93">
        <f t="shared" si="43"/>
        <v>183</v>
      </c>
      <c r="AL287" s="89">
        <f t="shared" si="38"/>
        <v>8</v>
      </c>
      <c r="AM287" s="89">
        <f t="shared" si="38"/>
        <v>8</v>
      </c>
      <c r="AN287" s="93">
        <f t="shared" si="44"/>
        <v>1</v>
      </c>
      <c r="AO287" s="93">
        <f t="shared" si="45"/>
        <v>1</v>
      </c>
      <c r="AP287" s="93">
        <f t="shared" si="46"/>
        <v>1</v>
      </c>
      <c r="AQ287" s="119">
        <f t="shared" si="39"/>
        <v>1</v>
      </c>
      <c r="AR287" s="120">
        <f t="shared" si="40"/>
        <v>1</v>
      </c>
      <c r="AS287" s="156"/>
      <c r="AT287" s="156"/>
      <c r="AU287" s="156"/>
      <c r="AV287" s="156"/>
      <c r="AW287" s="156"/>
      <c r="AX287" s="156"/>
      <c r="AY287" s="156"/>
      <c r="AZ287" s="156"/>
      <c r="BA287" s="156"/>
      <c r="BB287" s="156"/>
      <c r="BC287" s="156"/>
      <c r="BD287" s="156"/>
      <c r="BE287" s="156"/>
    </row>
    <row r="288" spans="1:57" ht="15" customHeight="1">
      <c r="A288" s="163" t="s">
        <v>562</v>
      </c>
      <c r="B288" s="161" t="s">
        <v>563</v>
      </c>
      <c r="C288" s="160" t="s">
        <v>548</v>
      </c>
      <c r="D288" s="159" t="s">
        <v>549</v>
      </c>
      <c r="E288" s="158" t="s">
        <v>18</v>
      </c>
      <c r="F288" s="157">
        <v>0</v>
      </c>
      <c r="G288" s="157">
        <v>1</v>
      </c>
      <c r="H288" s="157">
        <v>1</v>
      </c>
      <c r="I288" s="157">
        <v>1</v>
      </c>
      <c r="J288" s="157">
        <v>1</v>
      </c>
      <c r="K288" s="157">
        <v>1</v>
      </c>
      <c r="L288" s="157">
        <v>1</v>
      </c>
      <c r="M288" s="157">
        <v>1</v>
      </c>
      <c r="N288" s="157">
        <v>1</v>
      </c>
      <c r="O288" s="176">
        <v>1</v>
      </c>
      <c r="P288" s="176">
        <v>1</v>
      </c>
      <c r="Q288" s="157">
        <v>1</v>
      </c>
      <c r="R288" s="157">
        <v>8</v>
      </c>
      <c r="S288" s="157">
        <v>8</v>
      </c>
      <c r="T288" s="157">
        <v>13</v>
      </c>
      <c r="U288" s="157">
        <v>1</v>
      </c>
      <c r="V288" s="157">
        <v>1</v>
      </c>
      <c r="W288" s="157">
        <v>1</v>
      </c>
      <c r="X288" s="157">
        <v>1</v>
      </c>
      <c r="Y288" s="157">
        <v>1</v>
      </c>
      <c r="Z288" s="157">
        <v>1</v>
      </c>
      <c r="AA288" s="157">
        <v>183</v>
      </c>
      <c r="AB288" s="157">
        <v>1</v>
      </c>
      <c r="AC288" s="157">
        <v>0</v>
      </c>
      <c r="AD288" s="157">
        <v>1</v>
      </c>
      <c r="AE288" s="157">
        <v>1</v>
      </c>
      <c r="AF288" s="157">
        <v>1</v>
      </c>
      <c r="AG288" s="157">
        <v>1</v>
      </c>
      <c r="AH288" s="157">
        <v>1</v>
      </c>
      <c r="AI288" s="93">
        <f t="shared" si="41"/>
        <v>27</v>
      </c>
      <c r="AJ288" s="93">
        <f t="shared" si="42"/>
        <v>1</v>
      </c>
      <c r="AK288" s="93">
        <f t="shared" si="43"/>
        <v>183</v>
      </c>
      <c r="AL288" s="89">
        <f t="shared" si="38"/>
        <v>8</v>
      </c>
      <c r="AM288" s="89">
        <f t="shared" si="38"/>
        <v>8</v>
      </c>
      <c r="AN288" s="93">
        <f t="shared" si="44"/>
        <v>1</v>
      </c>
      <c r="AO288" s="93">
        <f t="shared" si="45"/>
        <v>1</v>
      </c>
      <c r="AP288" s="93">
        <f t="shared" si="46"/>
        <v>1</v>
      </c>
      <c r="AQ288" s="119">
        <f t="shared" si="39"/>
        <v>1</v>
      </c>
      <c r="AR288" s="120">
        <f t="shared" si="40"/>
        <v>1</v>
      </c>
      <c r="AS288" s="156"/>
      <c r="AT288" s="156"/>
      <c r="AU288" s="156"/>
      <c r="AV288" s="156"/>
      <c r="AW288" s="156"/>
      <c r="AX288" s="156"/>
      <c r="AY288" s="156"/>
      <c r="AZ288" s="156"/>
      <c r="BA288" s="156"/>
      <c r="BB288" s="156"/>
      <c r="BC288" s="156"/>
      <c r="BD288" s="156"/>
      <c r="BE288" s="156"/>
    </row>
    <row r="289" spans="1:57" ht="15" customHeight="1">
      <c r="A289" s="163" t="s">
        <v>564</v>
      </c>
      <c r="B289" s="161" t="s">
        <v>565</v>
      </c>
      <c r="C289" s="160" t="s">
        <v>548</v>
      </c>
      <c r="D289" s="159" t="s">
        <v>549</v>
      </c>
      <c r="E289" s="158" t="s">
        <v>18</v>
      </c>
      <c r="F289" s="157">
        <v>0</v>
      </c>
      <c r="G289" s="157">
        <v>1</v>
      </c>
      <c r="H289" s="157">
        <v>1</v>
      </c>
      <c r="I289" s="157">
        <v>1</v>
      </c>
      <c r="J289" s="157">
        <v>1</v>
      </c>
      <c r="K289" s="157">
        <v>1</v>
      </c>
      <c r="L289" s="157">
        <v>1</v>
      </c>
      <c r="M289" s="157">
        <v>1</v>
      </c>
      <c r="N289" s="157">
        <v>1</v>
      </c>
      <c r="O289" s="176">
        <v>1</v>
      </c>
      <c r="P289" s="176">
        <v>1</v>
      </c>
      <c r="Q289" s="157">
        <v>1</v>
      </c>
      <c r="R289" s="157">
        <v>8</v>
      </c>
      <c r="S289" s="157">
        <v>8</v>
      </c>
      <c r="T289" s="157">
        <v>11</v>
      </c>
      <c r="U289" s="157">
        <v>1</v>
      </c>
      <c r="V289" s="157">
        <v>1</v>
      </c>
      <c r="W289" s="157">
        <v>1</v>
      </c>
      <c r="X289" s="157">
        <v>1</v>
      </c>
      <c r="Y289" s="157">
        <v>1</v>
      </c>
      <c r="Z289" s="157">
        <v>1</v>
      </c>
      <c r="AA289" s="157">
        <v>183</v>
      </c>
      <c r="AB289" s="157">
        <v>1</v>
      </c>
      <c r="AC289" s="157">
        <v>0</v>
      </c>
      <c r="AD289" s="157">
        <v>1</v>
      </c>
      <c r="AE289" s="157">
        <v>1</v>
      </c>
      <c r="AF289" s="157">
        <v>1</v>
      </c>
      <c r="AG289" s="157">
        <v>1</v>
      </c>
      <c r="AH289" s="157">
        <v>1</v>
      </c>
      <c r="AI289" s="93">
        <f t="shared" si="41"/>
        <v>27</v>
      </c>
      <c r="AJ289" s="93">
        <f t="shared" si="42"/>
        <v>1</v>
      </c>
      <c r="AK289" s="93">
        <f t="shared" si="43"/>
        <v>183</v>
      </c>
      <c r="AL289" s="89">
        <f t="shared" si="38"/>
        <v>8</v>
      </c>
      <c r="AM289" s="89">
        <f t="shared" si="38"/>
        <v>8</v>
      </c>
      <c r="AN289" s="93">
        <f t="shared" si="44"/>
        <v>1</v>
      </c>
      <c r="AO289" s="93">
        <f t="shared" si="45"/>
        <v>1</v>
      </c>
      <c r="AP289" s="93">
        <f t="shared" si="46"/>
        <v>1</v>
      </c>
      <c r="AQ289" s="119">
        <f t="shared" si="39"/>
        <v>1</v>
      </c>
      <c r="AR289" s="120">
        <f t="shared" si="40"/>
        <v>1</v>
      </c>
      <c r="AS289" s="156"/>
      <c r="AT289" s="156"/>
      <c r="AU289" s="156"/>
      <c r="AV289" s="156"/>
      <c r="AW289" s="156"/>
      <c r="AX289" s="156"/>
      <c r="AY289" s="156"/>
      <c r="AZ289" s="156"/>
      <c r="BA289" s="156"/>
      <c r="BB289" s="156"/>
      <c r="BC289" s="156"/>
      <c r="BD289" s="156"/>
      <c r="BE289" s="156"/>
    </row>
    <row r="290" spans="1:57" ht="15" customHeight="1">
      <c r="A290" s="163" t="s">
        <v>566</v>
      </c>
      <c r="B290" s="161" t="s">
        <v>567</v>
      </c>
      <c r="C290" s="160" t="s">
        <v>548</v>
      </c>
      <c r="D290" s="159" t="s">
        <v>549</v>
      </c>
      <c r="E290" s="158" t="s">
        <v>18</v>
      </c>
      <c r="F290" s="157">
        <v>0</v>
      </c>
      <c r="G290" s="157">
        <v>1</v>
      </c>
      <c r="H290" s="157">
        <v>1</v>
      </c>
      <c r="I290" s="157">
        <v>4</v>
      </c>
      <c r="J290" s="157">
        <v>5</v>
      </c>
      <c r="K290" s="157">
        <v>1</v>
      </c>
      <c r="L290" s="157">
        <v>1</v>
      </c>
      <c r="M290" s="157">
        <v>1</v>
      </c>
      <c r="N290" s="157">
        <v>1</v>
      </c>
      <c r="O290" s="176">
        <v>1</v>
      </c>
      <c r="P290" s="176">
        <v>1</v>
      </c>
      <c r="Q290" s="157">
        <v>1</v>
      </c>
      <c r="R290" s="157">
        <v>8</v>
      </c>
      <c r="S290" s="157">
        <v>8</v>
      </c>
      <c r="T290" s="157">
        <v>12</v>
      </c>
      <c r="U290" s="157">
        <v>1</v>
      </c>
      <c r="V290" s="157">
        <v>1</v>
      </c>
      <c r="W290" s="157">
        <v>1</v>
      </c>
      <c r="X290" s="157">
        <v>1</v>
      </c>
      <c r="Y290" s="157">
        <v>1</v>
      </c>
      <c r="Z290" s="157">
        <v>1</v>
      </c>
      <c r="AA290" s="157">
        <v>183</v>
      </c>
      <c r="AB290" s="157">
        <v>1</v>
      </c>
      <c r="AC290" s="157">
        <v>0</v>
      </c>
      <c r="AD290" s="157">
        <v>1</v>
      </c>
      <c r="AE290" s="157">
        <v>1</v>
      </c>
      <c r="AF290" s="157">
        <v>1</v>
      </c>
      <c r="AG290" s="157">
        <v>1</v>
      </c>
      <c r="AH290" s="157">
        <v>1</v>
      </c>
      <c r="AI290" s="93">
        <f t="shared" si="41"/>
        <v>27</v>
      </c>
      <c r="AJ290" s="93">
        <f t="shared" si="42"/>
        <v>1</v>
      </c>
      <c r="AK290" s="93">
        <f t="shared" si="43"/>
        <v>183</v>
      </c>
      <c r="AL290" s="89">
        <f t="shared" si="38"/>
        <v>8</v>
      </c>
      <c r="AM290" s="89">
        <f t="shared" si="38"/>
        <v>8</v>
      </c>
      <c r="AN290" s="93">
        <f t="shared" si="44"/>
        <v>1</v>
      </c>
      <c r="AO290" s="93">
        <f t="shared" si="45"/>
        <v>1</v>
      </c>
      <c r="AP290" s="93">
        <f t="shared" si="46"/>
        <v>1</v>
      </c>
      <c r="AQ290" s="119">
        <f t="shared" si="39"/>
        <v>1</v>
      </c>
      <c r="AR290" s="120">
        <f t="shared" si="40"/>
        <v>1</v>
      </c>
      <c r="AS290" s="156"/>
      <c r="AT290" s="156"/>
      <c r="AU290" s="156"/>
      <c r="AV290" s="156"/>
      <c r="AW290" s="156"/>
      <c r="AX290" s="156"/>
      <c r="AY290" s="156"/>
      <c r="AZ290" s="156"/>
      <c r="BA290" s="156"/>
      <c r="BB290" s="156"/>
      <c r="BC290" s="156"/>
      <c r="BD290" s="156"/>
      <c r="BE290" s="156"/>
    </row>
    <row r="291" spans="1:57" ht="15" customHeight="1">
      <c r="A291" s="163" t="s">
        <v>568</v>
      </c>
      <c r="B291" s="161" t="s">
        <v>569</v>
      </c>
      <c r="C291" s="160" t="s">
        <v>548</v>
      </c>
      <c r="D291" s="159" t="s">
        <v>549</v>
      </c>
      <c r="E291" s="158" t="s">
        <v>18</v>
      </c>
      <c r="F291" s="157">
        <v>0</v>
      </c>
      <c r="G291" s="157">
        <v>1</v>
      </c>
      <c r="H291" s="157">
        <v>1</v>
      </c>
      <c r="I291" s="157">
        <v>5</v>
      </c>
      <c r="J291" s="157">
        <v>7</v>
      </c>
      <c r="K291" s="157">
        <v>1</v>
      </c>
      <c r="L291" s="157">
        <v>1</v>
      </c>
      <c r="M291" s="157">
        <v>1</v>
      </c>
      <c r="N291" s="157">
        <v>1</v>
      </c>
      <c r="O291" s="176">
        <v>1</v>
      </c>
      <c r="P291" s="176">
        <v>1</v>
      </c>
      <c r="Q291" s="157">
        <v>1</v>
      </c>
      <c r="R291" s="157">
        <v>8</v>
      </c>
      <c r="S291" s="157">
        <v>8</v>
      </c>
      <c r="T291" s="157">
        <v>10</v>
      </c>
      <c r="U291" s="157">
        <v>1</v>
      </c>
      <c r="V291" s="157">
        <v>1</v>
      </c>
      <c r="W291" s="157">
        <v>1</v>
      </c>
      <c r="X291" s="157">
        <v>1</v>
      </c>
      <c r="Y291" s="157">
        <v>1</v>
      </c>
      <c r="Z291" s="157">
        <v>1</v>
      </c>
      <c r="AA291" s="157">
        <v>183</v>
      </c>
      <c r="AB291" s="157">
        <v>1</v>
      </c>
      <c r="AC291" s="157">
        <v>0</v>
      </c>
      <c r="AD291" s="157">
        <v>1</v>
      </c>
      <c r="AE291" s="157">
        <v>1</v>
      </c>
      <c r="AF291" s="157">
        <v>1</v>
      </c>
      <c r="AG291" s="157">
        <v>1</v>
      </c>
      <c r="AH291" s="157">
        <v>1</v>
      </c>
      <c r="AI291" s="93">
        <f t="shared" si="41"/>
        <v>27</v>
      </c>
      <c r="AJ291" s="93">
        <f t="shared" si="42"/>
        <v>1</v>
      </c>
      <c r="AK291" s="93">
        <f t="shared" si="43"/>
        <v>183</v>
      </c>
      <c r="AL291" s="89">
        <f t="shared" si="38"/>
        <v>8</v>
      </c>
      <c r="AM291" s="89">
        <f t="shared" si="38"/>
        <v>8</v>
      </c>
      <c r="AN291" s="93">
        <f t="shared" si="44"/>
        <v>1</v>
      </c>
      <c r="AO291" s="93">
        <f t="shared" si="45"/>
        <v>1</v>
      </c>
      <c r="AP291" s="93">
        <f t="shared" si="46"/>
        <v>1</v>
      </c>
      <c r="AQ291" s="119">
        <f t="shared" si="39"/>
        <v>1</v>
      </c>
      <c r="AR291" s="120">
        <f t="shared" si="40"/>
        <v>1</v>
      </c>
      <c r="AS291" s="156"/>
      <c r="AT291" s="156"/>
      <c r="AU291" s="156"/>
      <c r="AV291" s="156"/>
      <c r="AW291" s="156"/>
      <c r="AX291" s="156"/>
      <c r="AY291" s="156"/>
      <c r="AZ291" s="156"/>
      <c r="BA291" s="156"/>
      <c r="BB291" s="156"/>
      <c r="BC291" s="156"/>
      <c r="BD291" s="156"/>
      <c r="BE291" s="156"/>
    </row>
    <row r="292" spans="1:57" ht="15" customHeight="1">
      <c r="A292" s="163" t="s">
        <v>570</v>
      </c>
      <c r="B292" s="161" t="s">
        <v>571</v>
      </c>
      <c r="C292" s="160" t="s">
        <v>548</v>
      </c>
      <c r="D292" s="159" t="s">
        <v>549</v>
      </c>
      <c r="E292" s="158" t="s">
        <v>18</v>
      </c>
      <c r="F292" s="157">
        <v>0</v>
      </c>
      <c r="G292" s="157">
        <v>1</v>
      </c>
      <c r="H292" s="157">
        <v>1</v>
      </c>
      <c r="I292" s="157">
        <v>2</v>
      </c>
      <c r="J292" s="157">
        <v>5</v>
      </c>
      <c r="K292" s="157">
        <v>1</v>
      </c>
      <c r="L292" s="157">
        <v>1</v>
      </c>
      <c r="M292" s="157">
        <v>1</v>
      </c>
      <c r="N292" s="157">
        <v>1</v>
      </c>
      <c r="O292" s="176">
        <v>1</v>
      </c>
      <c r="P292" s="176">
        <v>1</v>
      </c>
      <c r="Q292" s="157">
        <v>1</v>
      </c>
      <c r="R292" s="157">
        <v>8</v>
      </c>
      <c r="S292" s="157">
        <v>8</v>
      </c>
      <c r="T292" s="157">
        <v>10</v>
      </c>
      <c r="U292" s="157">
        <v>1</v>
      </c>
      <c r="V292" s="157">
        <v>1</v>
      </c>
      <c r="W292" s="157">
        <v>1</v>
      </c>
      <c r="X292" s="157">
        <v>1</v>
      </c>
      <c r="Y292" s="157">
        <v>1</v>
      </c>
      <c r="Z292" s="157">
        <v>1</v>
      </c>
      <c r="AA292" s="157">
        <v>182</v>
      </c>
      <c r="AB292" s="157">
        <v>1</v>
      </c>
      <c r="AC292" s="157">
        <v>0</v>
      </c>
      <c r="AD292" s="157">
        <v>1</v>
      </c>
      <c r="AE292" s="157">
        <v>1</v>
      </c>
      <c r="AF292" s="157">
        <v>1</v>
      </c>
      <c r="AG292" s="157">
        <v>1</v>
      </c>
      <c r="AH292" s="157">
        <v>1</v>
      </c>
      <c r="AI292" s="93">
        <f t="shared" si="41"/>
        <v>27</v>
      </c>
      <c r="AJ292" s="93">
        <f t="shared" si="42"/>
        <v>1</v>
      </c>
      <c r="AK292" s="93">
        <f t="shared" si="43"/>
        <v>182</v>
      </c>
      <c r="AL292" s="89">
        <f t="shared" si="38"/>
        <v>8</v>
      </c>
      <c r="AM292" s="89">
        <f t="shared" si="38"/>
        <v>8</v>
      </c>
      <c r="AN292" s="93">
        <f t="shared" si="44"/>
        <v>1</v>
      </c>
      <c r="AO292" s="93">
        <f t="shared" si="45"/>
        <v>1</v>
      </c>
      <c r="AP292" s="93">
        <f t="shared" si="46"/>
        <v>1</v>
      </c>
      <c r="AQ292" s="119">
        <f t="shared" si="39"/>
        <v>1</v>
      </c>
      <c r="AR292" s="120">
        <f t="shared" si="40"/>
        <v>1</v>
      </c>
      <c r="AS292" s="156"/>
      <c r="AT292" s="156"/>
      <c r="AU292" s="156"/>
      <c r="AV292" s="156"/>
      <c r="AW292" s="156"/>
      <c r="AX292" s="156"/>
      <c r="AY292" s="156"/>
      <c r="AZ292" s="156"/>
      <c r="BA292" s="156"/>
      <c r="BB292" s="156"/>
      <c r="BC292" s="156"/>
      <c r="BD292" s="156"/>
      <c r="BE292" s="156"/>
    </row>
    <row r="293" spans="1:57" s="171" customFormat="1" ht="15" customHeight="1">
      <c r="A293" s="167" t="s">
        <v>572</v>
      </c>
      <c r="B293" s="168" t="s">
        <v>573</v>
      </c>
      <c r="C293" s="160"/>
      <c r="D293" s="159"/>
      <c r="E293" s="158" t="s">
        <v>18</v>
      </c>
      <c r="F293" s="169">
        <v>0</v>
      </c>
      <c r="G293" s="169">
        <v>2</v>
      </c>
      <c r="H293" s="169">
        <v>1</v>
      </c>
      <c r="I293" s="169">
        <v>11</v>
      </c>
      <c r="J293" s="169">
        <v>15</v>
      </c>
      <c r="K293" s="169">
        <v>3</v>
      </c>
      <c r="L293" s="169">
        <v>1</v>
      </c>
      <c r="M293" s="169">
        <v>1</v>
      </c>
      <c r="N293" s="169">
        <v>1</v>
      </c>
      <c r="O293" s="177">
        <v>1</v>
      </c>
      <c r="P293" s="177">
        <v>1</v>
      </c>
      <c r="Q293" s="169">
        <v>1</v>
      </c>
      <c r="R293" s="169">
        <v>8</v>
      </c>
      <c r="S293" s="169">
        <v>8</v>
      </c>
      <c r="T293" s="169">
        <v>12</v>
      </c>
      <c r="U293" s="169">
        <v>1</v>
      </c>
      <c r="V293" s="169">
        <v>1</v>
      </c>
      <c r="W293" s="169">
        <v>1</v>
      </c>
      <c r="X293" s="169">
        <v>1</v>
      </c>
      <c r="Y293" s="169">
        <v>1</v>
      </c>
      <c r="Z293" s="169">
        <v>2</v>
      </c>
      <c r="AA293" s="169">
        <v>180</v>
      </c>
      <c r="AB293" s="169">
        <v>3</v>
      </c>
      <c r="AC293" s="169">
        <v>0</v>
      </c>
      <c r="AD293" s="169">
        <v>3</v>
      </c>
      <c r="AE293" s="169">
        <v>1</v>
      </c>
      <c r="AF293" s="169">
        <v>1</v>
      </c>
      <c r="AG293" s="169">
        <v>1</v>
      </c>
      <c r="AH293" s="169">
        <v>1</v>
      </c>
      <c r="AI293" s="89">
        <f t="shared" si="41"/>
        <v>27</v>
      </c>
      <c r="AJ293" s="89">
        <f t="shared" si="42"/>
        <v>1</v>
      </c>
      <c r="AK293" s="89">
        <f t="shared" si="43"/>
        <v>180</v>
      </c>
      <c r="AL293" s="89">
        <f t="shared" si="38"/>
        <v>8</v>
      </c>
      <c r="AM293" s="89">
        <f t="shared" si="38"/>
        <v>8</v>
      </c>
      <c r="AN293" s="89">
        <f t="shared" si="44"/>
        <v>1</v>
      </c>
      <c r="AO293" s="89">
        <f t="shared" si="45"/>
        <v>1</v>
      </c>
      <c r="AP293" s="89">
        <f t="shared" si="46"/>
        <v>1</v>
      </c>
      <c r="AQ293" s="118">
        <f t="shared" si="39"/>
        <v>1</v>
      </c>
      <c r="AR293" s="94">
        <f t="shared" si="40"/>
        <v>1</v>
      </c>
      <c r="AS293" s="170"/>
      <c r="AT293" s="170"/>
      <c r="AU293" s="170"/>
      <c r="AV293" s="170"/>
      <c r="AW293" s="170"/>
      <c r="AX293" s="170"/>
      <c r="AY293" s="170"/>
      <c r="AZ293" s="170"/>
      <c r="BA293" s="170"/>
      <c r="BB293" s="170"/>
      <c r="BC293" s="170"/>
      <c r="BD293" s="170"/>
      <c r="BE293" s="170"/>
    </row>
    <row r="294" spans="1:57" ht="15" customHeight="1">
      <c r="A294" s="163" t="s">
        <v>574</v>
      </c>
      <c r="B294" s="161" t="s">
        <v>575</v>
      </c>
      <c r="C294" s="160"/>
      <c r="D294" s="159"/>
      <c r="E294" s="158" t="s">
        <v>18</v>
      </c>
      <c r="F294" s="157">
        <v>0</v>
      </c>
      <c r="G294" s="157">
        <v>1</v>
      </c>
      <c r="H294" s="157">
        <v>1</v>
      </c>
      <c r="I294" s="157">
        <v>3</v>
      </c>
      <c r="J294" s="157">
        <v>3</v>
      </c>
      <c r="K294" s="157">
        <v>1</v>
      </c>
      <c r="L294" s="157">
        <v>1</v>
      </c>
      <c r="M294" s="157">
        <v>1</v>
      </c>
      <c r="N294" s="157">
        <v>1</v>
      </c>
      <c r="O294" s="176">
        <v>1</v>
      </c>
      <c r="P294" s="176">
        <v>1</v>
      </c>
      <c r="Q294" s="157">
        <v>1</v>
      </c>
      <c r="R294" s="157">
        <v>8</v>
      </c>
      <c r="S294" s="157">
        <v>8</v>
      </c>
      <c r="T294" s="157">
        <v>10</v>
      </c>
      <c r="U294" s="157">
        <v>1</v>
      </c>
      <c r="V294" s="157">
        <v>1</v>
      </c>
      <c r="W294" s="157">
        <v>1</v>
      </c>
      <c r="X294" s="157">
        <v>1</v>
      </c>
      <c r="Y294" s="157">
        <v>1</v>
      </c>
      <c r="Z294" s="157">
        <v>1</v>
      </c>
      <c r="AA294" s="157">
        <v>169</v>
      </c>
      <c r="AB294" s="157">
        <v>1</v>
      </c>
      <c r="AC294" s="157">
        <v>0</v>
      </c>
      <c r="AD294" s="157">
        <v>6</v>
      </c>
      <c r="AE294" s="157">
        <v>1</v>
      </c>
      <c r="AF294" s="157">
        <v>1</v>
      </c>
      <c r="AG294" s="157">
        <v>1</v>
      </c>
      <c r="AH294" s="157">
        <v>1</v>
      </c>
      <c r="AI294" s="93">
        <f t="shared" si="41"/>
        <v>27</v>
      </c>
      <c r="AJ294" s="93">
        <f t="shared" si="42"/>
        <v>1</v>
      </c>
      <c r="AK294" s="93">
        <f t="shared" si="43"/>
        <v>169</v>
      </c>
      <c r="AL294" s="89">
        <f t="shared" si="38"/>
        <v>8</v>
      </c>
      <c r="AM294" s="89">
        <f t="shared" si="38"/>
        <v>8</v>
      </c>
      <c r="AN294" s="93">
        <f t="shared" si="44"/>
        <v>3</v>
      </c>
      <c r="AO294" s="93">
        <f t="shared" si="45"/>
        <v>1</v>
      </c>
      <c r="AP294" s="93">
        <f t="shared" si="46"/>
        <v>1</v>
      </c>
      <c r="AQ294" s="119">
        <f t="shared" si="39"/>
        <v>1.5</v>
      </c>
      <c r="AR294" s="120">
        <f t="shared" si="40"/>
        <v>3</v>
      </c>
      <c r="AS294" s="156"/>
      <c r="AT294" s="156"/>
      <c r="AU294" s="156"/>
      <c r="AV294" s="156"/>
      <c r="AW294" s="156"/>
      <c r="AX294" s="156"/>
      <c r="AY294" s="156"/>
      <c r="AZ294" s="156"/>
      <c r="BA294" s="156"/>
      <c r="BB294" s="156"/>
      <c r="BC294" s="156"/>
      <c r="BD294" s="156"/>
      <c r="BE294" s="156"/>
    </row>
    <row r="295" spans="1:57" ht="15" customHeight="1">
      <c r="A295" s="163" t="s">
        <v>576</v>
      </c>
      <c r="B295" s="161" t="s">
        <v>577</v>
      </c>
      <c r="C295" s="160"/>
      <c r="D295" s="159"/>
      <c r="E295" s="158" t="s">
        <v>18</v>
      </c>
      <c r="F295" s="157">
        <v>0</v>
      </c>
      <c r="G295" s="157">
        <v>1</v>
      </c>
      <c r="H295" s="157">
        <v>1</v>
      </c>
      <c r="I295" s="157">
        <v>2</v>
      </c>
      <c r="J295" s="157">
        <v>3</v>
      </c>
      <c r="K295" s="157">
        <v>1</v>
      </c>
      <c r="L295" s="157">
        <v>1</v>
      </c>
      <c r="M295" s="157">
        <v>1</v>
      </c>
      <c r="N295" s="157">
        <v>1</v>
      </c>
      <c r="O295" s="176">
        <v>1</v>
      </c>
      <c r="P295" s="176">
        <v>1</v>
      </c>
      <c r="Q295" s="157">
        <v>1</v>
      </c>
      <c r="R295" s="157">
        <v>8</v>
      </c>
      <c r="S295" s="157">
        <v>8</v>
      </c>
      <c r="T295" s="157">
        <v>10</v>
      </c>
      <c r="U295" s="157">
        <v>1</v>
      </c>
      <c r="V295" s="157">
        <v>1</v>
      </c>
      <c r="W295" s="157">
        <v>1</v>
      </c>
      <c r="X295" s="157">
        <v>1</v>
      </c>
      <c r="Y295" s="157">
        <v>1</v>
      </c>
      <c r="Z295" s="157">
        <v>1</v>
      </c>
      <c r="AA295" s="157">
        <v>181</v>
      </c>
      <c r="AB295" s="157">
        <v>1</v>
      </c>
      <c r="AC295" s="157">
        <v>0</v>
      </c>
      <c r="AD295" s="157">
        <v>4</v>
      </c>
      <c r="AE295" s="157">
        <v>1</v>
      </c>
      <c r="AF295" s="157">
        <v>1</v>
      </c>
      <c r="AG295" s="157">
        <v>1</v>
      </c>
      <c r="AH295" s="157">
        <v>1</v>
      </c>
      <c r="AI295" s="93">
        <f t="shared" si="41"/>
        <v>27</v>
      </c>
      <c r="AJ295" s="93">
        <f t="shared" si="42"/>
        <v>1</v>
      </c>
      <c r="AK295" s="93">
        <f t="shared" si="43"/>
        <v>181</v>
      </c>
      <c r="AL295" s="89">
        <f t="shared" si="38"/>
        <v>8</v>
      </c>
      <c r="AM295" s="89">
        <f t="shared" si="38"/>
        <v>8</v>
      </c>
      <c r="AN295" s="93">
        <f t="shared" si="44"/>
        <v>1</v>
      </c>
      <c r="AO295" s="93">
        <f t="shared" si="45"/>
        <v>1</v>
      </c>
      <c r="AP295" s="93">
        <f t="shared" si="46"/>
        <v>1</v>
      </c>
      <c r="AQ295" s="119">
        <f t="shared" si="39"/>
        <v>1</v>
      </c>
      <c r="AR295" s="120">
        <f t="shared" si="40"/>
        <v>1</v>
      </c>
      <c r="AS295" s="156"/>
      <c r="AT295" s="156"/>
      <c r="AU295" s="156"/>
      <c r="AV295" s="156"/>
      <c r="AW295" s="156"/>
      <c r="AX295" s="156"/>
      <c r="AY295" s="156"/>
      <c r="AZ295" s="156"/>
      <c r="BA295" s="156"/>
      <c r="BB295" s="156"/>
      <c r="BC295" s="156"/>
      <c r="BD295" s="156"/>
      <c r="BE295" s="156"/>
    </row>
    <row r="296" spans="1:57" ht="15" customHeight="1">
      <c r="A296" s="163" t="s">
        <v>578</v>
      </c>
      <c r="B296" s="161" t="s">
        <v>579</v>
      </c>
      <c r="C296" s="160"/>
      <c r="D296" s="159"/>
      <c r="E296" s="158" t="s">
        <v>18</v>
      </c>
      <c r="F296" s="157">
        <v>0</v>
      </c>
      <c r="G296" s="157">
        <v>1</v>
      </c>
      <c r="H296" s="157">
        <v>1</v>
      </c>
      <c r="I296" s="157">
        <v>3</v>
      </c>
      <c r="J296" s="157">
        <v>3</v>
      </c>
      <c r="K296" s="157">
        <v>1</v>
      </c>
      <c r="L296" s="157">
        <v>1</v>
      </c>
      <c r="M296" s="157">
        <v>1</v>
      </c>
      <c r="N296" s="157">
        <v>1</v>
      </c>
      <c r="O296" s="176">
        <v>1</v>
      </c>
      <c r="P296" s="176">
        <v>1</v>
      </c>
      <c r="Q296" s="157">
        <v>1</v>
      </c>
      <c r="R296" s="157">
        <v>8</v>
      </c>
      <c r="S296" s="157">
        <v>8</v>
      </c>
      <c r="T296" s="157">
        <v>10</v>
      </c>
      <c r="U296" s="157">
        <v>1</v>
      </c>
      <c r="V296" s="157">
        <v>1</v>
      </c>
      <c r="W296" s="157">
        <v>1</v>
      </c>
      <c r="X296" s="157">
        <v>1</v>
      </c>
      <c r="Y296" s="157">
        <v>1</v>
      </c>
      <c r="Z296" s="157">
        <v>1</v>
      </c>
      <c r="AA296" s="157">
        <v>181</v>
      </c>
      <c r="AB296" s="157">
        <v>1</v>
      </c>
      <c r="AC296" s="157">
        <v>0</v>
      </c>
      <c r="AD296" s="157">
        <v>1</v>
      </c>
      <c r="AE296" s="157">
        <v>1</v>
      </c>
      <c r="AF296" s="157">
        <v>1</v>
      </c>
      <c r="AG296" s="157">
        <v>1</v>
      </c>
      <c r="AH296" s="157">
        <v>1</v>
      </c>
      <c r="AI296" s="93">
        <f t="shared" si="41"/>
        <v>27</v>
      </c>
      <c r="AJ296" s="93">
        <f t="shared" si="42"/>
        <v>1</v>
      </c>
      <c r="AK296" s="93">
        <f t="shared" si="43"/>
        <v>181</v>
      </c>
      <c r="AL296" s="89">
        <f t="shared" si="38"/>
        <v>8</v>
      </c>
      <c r="AM296" s="89">
        <f t="shared" si="38"/>
        <v>8</v>
      </c>
      <c r="AN296" s="93">
        <f t="shared" si="44"/>
        <v>1</v>
      </c>
      <c r="AO296" s="93">
        <f t="shared" si="45"/>
        <v>1</v>
      </c>
      <c r="AP296" s="93">
        <f t="shared" si="46"/>
        <v>1</v>
      </c>
      <c r="AQ296" s="119">
        <f t="shared" si="39"/>
        <v>1</v>
      </c>
      <c r="AR296" s="120">
        <f t="shared" si="40"/>
        <v>1</v>
      </c>
      <c r="AS296" s="156"/>
      <c r="AT296" s="156"/>
      <c r="AU296" s="156"/>
      <c r="AV296" s="156"/>
      <c r="AW296" s="156"/>
      <c r="AX296" s="156"/>
      <c r="AY296" s="156"/>
      <c r="AZ296" s="156"/>
      <c r="BA296" s="156"/>
      <c r="BB296" s="156"/>
      <c r="BC296" s="156"/>
      <c r="BD296" s="156"/>
      <c r="BE296" s="156"/>
    </row>
    <row r="297" spans="1:57" ht="15" customHeight="1">
      <c r="A297" s="163" t="s">
        <v>580</v>
      </c>
      <c r="B297" s="161" t="s">
        <v>581</v>
      </c>
      <c r="C297" s="160"/>
      <c r="D297" s="159"/>
      <c r="E297" s="158" t="s">
        <v>18</v>
      </c>
      <c r="F297" s="157">
        <v>0</v>
      </c>
      <c r="G297" s="157">
        <v>1</v>
      </c>
      <c r="H297" s="157">
        <v>1</v>
      </c>
      <c r="I297" s="157">
        <v>2</v>
      </c>
      <c r="J297" s="157">
        <v>2</v>
      </c>
      <c r="K297" s="157">
        <v>1</v>
      </c>
      <c r="L297" s="157">
        <v>1</v>
      </c>
      <c r="M297" s="157">
        <v>1</v>
      </c>
      <c r="N297" s="157">
        <v>1</v>
      </c>
      <c r="O297" s="176">
        <v>1</v>
      </c>
      <c r="P297" s="176">
        <v>1</v>
      </c>
      <c r="Q297" s="157">
        <v>1</v>
      </c>
      <c r="R297" s="157">
        <v>8</v>
      </c>
      <c r="S297" s="157">
        <v>8</v>
      </c>
      <c r="T297" s="157">
        <v>10</v>
      </c>
      <c r="U297" s="157">
        <v>1</v>
      </c>
      <c r="V297" s="157">
        <v>1</v>
      </c>
      <c r="W297" s="157">
        <v>1</v>
      </c>
      <c r="X297" s="157">
        <v>1</v>
      </c>
      <c r="Y297" s="157">
        <v>1</v>
      </c>
      <c r="Z297" s="157">
        <v>1</v>
      </c>
      <c r="AA297" s="157">
        <v>176</v>
      </c>
      <c r="AB297" s="157">
        <v>1</v>
      </c>
      <c r="AC297" s="157">
        <v>0</v>
      </c>
      <c r="AD297" s="157">
        <v>5</v>
      </c>
      <c r="AE297" s="157">
        <v>1</v>
      </c>
      <c r="AF297" s="157">
        <v>1</v>
      </c>
      <c r="AG297" s="157">
        <v>1</v>
      </c>
      <c r="AH297" s="157">
        <v>1</v>
      </c>
      <c r="AI297" s="93">
        <f t="shared" si="41"/>
        <v>27</v>
      </c>
      <c r="AJ297" s="93">
        <f t="shared" si="42"/>
        <v>1</v>
      </c>
      <c r="AK297" s="93">
        <f t="shared" si="43"/>
        <v>176</v>
      </c>
      <c r="AL297" s="89">
        <f t="shared" si="38"/>
        <v>8</v>
      </c>
      <c r="AM297" s="89">
        <f t="shared" si="38"/>
        <v>8</v>
      </c>
      <c r="AN297" s="93">
        <f t="shared" si="44"/>
        <v>2</v>
      </c>
      <c r="AO297" s="93">
        <f t="shared" si="45"/>
        <v>1</v>
      </c>
      <c r="AP297" s="93">
        <f t="shared" si="46"/>
        <v>1</v>
      </c>
      <c r="AQ297" s="119">
        <f t="shared" si="39"/>
        <v>1.3</v>
      </c>
      <c r="AR297" s="120">
        <f t="shared" si="40"/>
        <v>2</v>
      </c>
      <c r="AS297" s="156"/>
      <c r="AT297" s="156"/>
      <c r="AU297" s="156"/>
      <c r="AV297" s="156"/>
      <c r="AW297" s="156"/>
      <c r="AX297" s="156"/>
      <c r="AY297" s="156"/>
      <c r="AZ297" s="156"/>
      <c r="BA297" s="156"/>
      <c r="BB297" s="156"/>
      <c r="BC297" s="156"/>
      <c r="BD297" s="156"/>
      <c r="BE297" s="156"/>
    </row>
    <row r="298" spans="1:57" ht="15" customHeight="1">
      <c r="A298" s="163" t="s">
        <v>582</v>
      </c>
      <c r="B298" s="161" t="s">
        <v>583</v>
      </c>
      <c r="C298" s="160"/>
      <c r="D298" s="159"/>
      <c r="E298" s="158" t="s">
        <v>18</v>
      </c>
      <c r="F298" s="157">
        <v>0</v>
      </c>
      <c r="G298" s="157">
        <v>1</v>
      </c>
      <c r="H298" s="157">
        <v>1</v>
      </c>
      <c r="I298" s="157">
        <v>3</v>
      </c>
      <c r="J298" s="157">
        <v>3</v>
      </c>
      <c r="K298" s="157">
        <v>1</v>
      </c>
      <c r="L298" s="157">
        <v>1</v>
      </c>
      <c r="M298" s="157">
        <v>1</v>
      </c>
      <c r="N298" s="157">
        <v>1</v>
      </c>
      <c r="O298" s="176">
        <v>1</v>
      </c>
      <c r="P298" s="176">
        <v>1</v>
      </c>
      <c r="Q298" s="157">
        <v>1</v>
      </c>
      <c r="R298" s="157">
        <v>8</v>
      </c>
      <c r="S298" s="157">
        <v>8</v>
      </c>
      <c r="T298" s="157">
        <v>10</v>
      </c>
      <c r="U298" s="157">
        <v>1</v>
      </c>
      <c r="V298" s="157">
        <v>1</v>
      </c>
      <c r="W298" s="157">
        <v>1</v>
      </c>
      <c r="X298" s="157">
        <v>1</v>
      </c>
      <c r="Y298" s="157">
        <v>1</v>
      </c>
      <c r="Z298" s="157">
        <v>1</v>
      </c>
      <c r="AA298" s="157">
        <v>174</v>
      </c>
      <c r="AB298" s="157">
        <v>1</v>
      </c>
      <c r="AC298" s="157">
        <v>0</v>
      </c>
      <c r="AD298" s="157">
        <v>2</v>
      </c>
      <c r="AE298" s="157">
        <v>1</v>
      </c>
      <c r="AF298" s="157">
        <v>1</v>
      </c>
      <c r="AG298" s="157">
        <v>1</v>
      </c>
      <c r="AH298" s="157">
        <v>1</v>
      </c>
      <c r="AI298" s="93">
        <f t="shared" si="41"/>
        <v>27</v>
      </c>
      <c r="AJ298" s="93">
        <f t="shared" si="42"/>
        <v>1</v>
      </c>
      <c r="AK298" s="93">
        <f t="shared" si="43"/>
        <v>174</v>
      </c>
      <c r="AL298" s="89">
        <f t="shared" si="38"/>
        <v>8</v>
      </c>
      <c r="AM298" s="89">
        <f t="shared" si="38"/>
        <v>8</v>
      </c>
      <c r="AN298" s="93">
        <f t="shared" si="44"/>
        <v>2</v>
      </c>
      <c r="AO298" s="93">
        <f t="shared" si="45"/>
        <v>1</v>
      </c>
      <c r="AP298" s="93">
        <f t="shared" si="46"/>
        <v>1</v>
      </c>
      <c r="AQ298" s="119">
        <f t="shared" si="39"/>
        <v>1.3</v>
      </c>
      <c r="AR298" s="120">
        <f t="shared" si="40"/>
        <v>2</v>
      </c>
      <c r="AS298" s="156"/>
      <c r="AT298" s="156"/>
      <c r="AU298" s="156"/>
      <c r="AV298" s="156"/>
      <c r="AW298" s="156"/>
      <c r="AX298" s="156"/>
      <c r="AY298" s="156"/>
      <c r="AZ298" s="156"/>
      <c r="BA298" s="156"/>
      <c r="BB298" s="156"/>
      <c r="BC298" s="156"/>
      <c r="BD298" s="156"/>
      <c r="BE298" s="156"/>
    </row>
    <row r="299" spans="1:57" ht="15" customHeight="1">
      <c r="A299" s="163" t="s">
        <v>584</v>
      </c>
      <c r="B299" s="161" t="s">
        <v>585</v>
      </c>
      <c r="C299" s="160"/>
      <c r="D299" s="159"/>
      <c r="E299" s="158" t="s">
        <v>18</v>
      </c>
      <c r="F299" s="157">
        <v>0</v>
      </c>
      <c r="G299" s="157">
        <v>1</v>
      </c>
      <c r="H299" s="157">
        <v>1</v>
      </c>
      <c r="I299" s="157">
        <v>4</v>
      </c>
      <c r="J299" s="157">
        <v>2</v>
      </c>
      <c r="K299" s="157">
        <v>1</v>
      </c>
      <c r="L299" s="157">
        <v>1</v>
      </c>
      <c r="M299" s="157">
        <v>1</v>
      </c>
      <c r="N299" s="157">
        <v>1</v>
      </c>
      <c r="O299" s="176">
        <v>1</v>
      </c>
      <c r="P299" s="176">
        <v>1</v>
      </c>
      <c r="Q299" s="157">
        <v>1</v>
      </c>
      <c r="R299" s="157">
        <v>8</v>
      </c>
      <c r="S299" s="157">
        <v>8</v>
      </c>
      <c r="T299" s="157">
        <v>10</v>
      </c>
      <c r="U299" s="157">
        <v>1</v>
      </c>
      <c r="V299" s="157">
        <v>1</v>
      </c>
      <c r="W299" s="157">
        <v>1</v>
      </c>
      <c r="X299" s="157">
        <v>1</v>
      </c>
      <c r="Y299" s="157">
        <v>1</v>
      </c>
      <c r="Z299" s="157">
        <v>1</v>
      </c>
      <c r="AA299" s="157">
        <v>181</v>
      </c>
      <c r="AB299" s="157">
        <v>1</v>
      </c>
      <c r="AC299" s="157">
        <v>0</v>
      </c>
      <c r="AD299" s="157">
        <v>4</v>
      </c>
      <c r="AE299" s="157">
        <v>1</v>
      </c>
      <c r="AF299" s="157">
        <v>1</v>
      </c>
      <c r="AG299" s="157">
        <v>1</v>
      </c>
      <c r="AH299" s="157">
        <v>1</v>
      </c>
      <c r="AI299" s="93">
        <f t="shared" si="41"/>
        <v>27</v>
      </c>
      <c r="AJ299" s="93">
        <f t="shared" si="42"/>
        <v>1</v>
      </c>
      <c r="AK299" s="93">
        <f t="shared" si="43"/>
        <v>181</v>
      </c>
      <c r="AL299" s="89">
        <f t="shared" si="38"/>
        <v>8</v>
      </c>
      <c r="AM299" s="89">
        <f t="shared" si="38"/>
        <v>8</v>
      </c>
      <c r="AN299" s="93">
        <f t="shared" si="44"/>
        <v>1</v>
      </c>
      <c r="AO299" s="93">
        <f t="shared" si="45"/>
        <v>1</v>
      </c>
      <c r="AP299" s="93">
        <f t="shared" si="46"/>
        <v>1</v>
      </c>
      <c r="AQ299" s="119">
        <f t="shared" si="39"/>
        <v>1</v>
      </c>
      <c r="AR299" s="120">
        <f t="shared" si="40"/>
        <v>1</v>
      </c>
      <c r="AS299" s="156"/>
      <c r="AT299" s="156"/>
      <c r="AU299" s="156"/>
      <c r="AV299" s="156"/>
      <c r="AW299" s="156"/>
      <c r="AX299" s="156"/>
      <c r="AY299" s="156"/>
      <c r="AZ299" s="156"/>
      <c r="BA299" s="156"/>
      <c r="BB299" s="156"/>
      <c r="BC299" s="156"/>
      <c r="BD299" s="156"/>
      <c r="BE299" s="156"/>
    </row>
    <row r="300" spans="1:57" ht="15" customHeight="1">
      <c r="A300" s="163" t="s">
        <v>586</v>
      </c>
      <c r="B300" s="161" t="s">
        <v>587</v>
      </c>
      <c r="C300" s="160"/>
      <c r="D300" s="159"/>
      <c r="E300" s="158" t="s">
        <v>18</v>
      </c>
      <c r="F300" s="157">
        <v>0</v>
      </c>
      <c r="G300" s="157">
        <v>1</v>
      </c>
      <c r="H300" s="157">
        <v>1</v>
      </c>
      <c r="I300" s="157">
        <v>2</v>
      </c>
      <c r="J300" s="157">
        <v>2</v>
      </c>
      <c r="K300" s="157">
        <v>1</v>
      </c>
      <c r="L300" s="157">
        <v>1</v>
      </c>
      <c r="M300" s="157">
        <v>1</v>
      </c>
      <c r="N300" s="157">
        <v>1</v>
      </c>
      <c r="O300" s="176">
        <v>1</v>
      </c>
      <c r="P300" s="176">
        <v>1</v>
      </c>
      <c r="Q300" s="157">
        <v>1</v>
      </c>
      <c r="R300" s="157">
        <v>8</v>
      </c>
      <c r="S300" s="157">
        <v>8</v>
      </c>
      <c r="T300" s="157">
        <v>10</v>
      </c>
      <c r="U300" s="157">
        <v>1</v>
      </c>
      <c r="V300" s="157">
        <v>1</v>
      </c>
      <c r="W300" s="157">
        <v>1</v>
      </c>
      <c r="X300" s="157">
        <v>1</v>
      </c>
      <c r="Y300" s="157">
        <v>1</v>
      </c>
      <c r="Z300" s="157">
        <v>1</v>
      </c>
      <c r="AA300" s="157">
        <v>177</v>
      </c>
      <c r="AB300" s="157">
        <v>1</v>
      </c>
      <c r="AC300" s="157">
        <v>0</v>
      </c>
      <c r="AD300" s="157">
        <v>1</v>
      </c>
      <c r="AE300" s="157">
        <v>1</v>
      </c>
      <c r="AF300" s="157">
        <v>1</v>
      </c>
      <c r="AG300" s="157">
        <v>1</v>
      </c>
      <c r="AH300" s="157">
        <v>1</v>
      </c>
      <c r="AI300" s="93">
        <f t="shared" si="41"/>
        <v>27</v>
      </c>
      <c r="AJ300" s="93">
        <f t="shared" si="42"/>
        <v>1</v>
      </c>
      <c r="AK300" s="93">
        <f t="shared" si="43"/>
        <v>177</v>
      </c>
      <c r="AL300" s="89">
        <f t="shared" si="38"/>
        <v>8</v>
      </c>
      <c r="AM300" s="89">
        <f t="shared" si="38"/>
        <v>8</v>
      </c>
      <c r="AN300" s="93">
        <f t="shared" si="44"/>
        <v>2</v>
      </c>
      <c r="AO300" s="93">
        <f t="shared" si="45"/>
        <v>1</v>
      </c>
      <c r="AP300" s="93">
        <f t="shared" si="46"/>
        <v>1</v>
      </c>
      <c r="AQ300" s="119">
        <f t="shared" si="39"/>
        <v>1.3</v>
      </c>
      <c r="AR300" s="120">
        <f t="shared" si="40"/>
        <v>2</v>
      </c>
      <c r="AS300" s="156"/>
      <c r="AT300" s="156"/>
      <c r="AU300" s="156"/>
      <c r="AV300" s="156"/>
      <c r="AW300" s="156"/>
      <c r="AX300" s="156"/>
      <c r="AY300" s="156"/>
      <c r="AZ300" s="156"/>
      <c r="BA300" s="156"/>
      <c r="BB300" s="156"/>
      <c r="BC300" s="156"/>
      <c r="BD300" s="156"/>
      <c r="BE300" s="156"/>
    </row>
    <row r="301" spans="1:57" ht="15" customHeight="1">
      <c r="A301" s="163" t="s">
        <v>588</v>
      </c>
      <c r="B301" s="161" t="s">
        <v>589</v>
      </c>
      <c r="C301" s="160"/>
      <c r="D301" s="159"/>
      <c r="E301" s="158" t="s">
        <v>18</v>
      </c>
      <c r="F301" s="157">
        <v>0</v>
      </c>
      <c r="G301" s="157">
        <v>1</v>
      </c>
      <c r="H301" s="157">
        <v>1</v>
      </c>
      <c r="I301" s="157">
        <v>3</v>
      </c>
      <c r="J301" s="157">
        <v>4</v>
      </c>
      <c r="K301" s="157">
        <v>1</v>
      </c>
      <c r="L301" s="157">
        <v>1</v>
      </c>
      <c r="M301" s="157">
        <v>1</v>
      </c>
      <c r="N301" s="157">
        <v>1</v>
      </c>
      <c r="O301" s="176">
        <v>1</v>
      </c>
      <c r="P301" s="176">
        <v>1</v>
      </c>
      <c r="Q301" s="157">
        <v>1</v>
      </c>
      <c r="R301" s="157">
        <v>8</v>
      </c>
      <c r="S301" s="157">
        <v>8</v>
      </c>
      <c r="T301" s="157">
        <v>11</v>
      </c>
      <c r="U301" s="157">
        <v>1</v>
      </c>
      <c r="V301" s="157">
        <v>1</v>
      </c>
      <c r="W301" s="157">
        <v>1</v>
      </c>
      <c r="X301" s="157">
        <v>1</v>
      </c>
      <c r="Y301" s="157">
        <v>1</v>
      </c>
      <c r="Z301" s="157">
        <v>1</v>
      </c>
      <c r="AA301" s="157">
        <v>174</v>
      </c>
      <c r="AB301" s="157">
        <v>1</v>
      </c>
      <c r="AC301" s="157">
        <v>0</v>
      </c>
      <c r="AD301" s="157">
        <v>4</v>
      </c>
      <c r="AE301" s="157">
        <v>1</v>
      </c>
      <c r="AF301" s="157">
        <v>1</v>
      </c>
      <c r="AG301" s="157">
        <v>1</v>
      </c>
      <c r="AH301" s="157">
        <v>1</v>
      </c>
      <c r="AI301" s="93">
        <f t="shared" si="41"/>
        <v>27</v>
      </c>
      <c r="AJ301" s="93">
        <f t="shared" si="42"/>
        <v>1</v>
      </c>
      <c r="AK301" s="93">
        <f t="shared" si="43"/>
        <v>174</v>
      </c>
      <c r="AL301" s="89">
        <f t="shared" si="38"/>
        <v>8</v>
      </c>
      <c r="AM301" s="89">
        <f t="shared" si="38"/>
        <v>8</v>
      </c>
      <c r="AN301" s="93">
        <f t="shared" si="44"/>
        <v>2</v>
      </c>
      <c r="AO301" s="93">
        <f t="shared" si="45"/>
        <v>1</v>
      </c>
      <c r="AP301" s="93">
        <f t="shared" si="46"/>
        <v>1</v>
      </c>
      <c r="AQ301" s="119">
        <f t="shared" si="39"/>
        <v>1.3</v>
      </c>
      <c r="AR301" s="120">
        <f t="shared" si="40"/>
        <v>2</v>
      </c>
      <c r="AS301" s="156"/>
      <c r="AT301" s="156"/>
      <c r="AU301" s="156"/>
      <c r="AV301" s="156"/>
      <c r="AW301" s="156"/>
      <c r="AX301" s="156"/>
      <c r="AY301" s="156"/>
      <c r="AZ301" s="156"/>
      <c r="BA301" s="156"/>
      <c r="BB301" s="156"/>
      <c r="BC301" s="156"/>
      <c r="BD301" s="156"/>
      <c r="BE301" s="156"/>
    </row>
    <row r="302" spans="1:57" ht="15" customHeight="1">
      <c r="A302" s="163" t="s">
        <v>590</v>
      </c>
      <c r="B302" s="161" t="s">
        <v>591</v>
      </c>
      <c r="C302" s="160"/>
      <c r="D302" s="159"/>
      <c r="E302" s="158" t="s">
        <v>18</v>
      </c>
      <c r="F302" s="157">
        <v>0</v>
      </c>
      <c r="G302" s="157">
        <v>1</v>
      </c>
      <c r="H302" s="157">
        <v>1</v>
      </c>
      <c r="I302" s="157">
        <v>4</v>
      </c>
      <c r="J302" s="157">
        <v>4</v>
      </c>
      <c r="K302" s="157">
        <v>1</v>
      </c>
      <c r="L302" s="157">
        <v>1</v>
      </c>
      <c r="M302" s="157">
        <v>1</v>
      </c>
      <c r="N302" s="157">
        <v>1</v>
      </c>
      <c r="O302" s="176">
        <v>1</v>
      </c>
      <c r="P302" s="176">
        <v>1</v>
      </c>
      <c r="Q302" s="157">
        <v>1</v>
      </c>
      <c r="R302" s="157">
        <v>8</v>
      </c>
      <c r="S302" s="157">
        <v>8</v>
      </c>
      <c r="T302" s="157">
        <v>10</v>
      </c>
      <c r="U302" s="157">
        <v>1</v>
      </c>
      <c r="V302" s="157">
        <v>1</v>
      </c>
      <c r="W302" s="157">
        <v>1</v>
      </c>
      <c r="X302" s="157">
        <v>1</v>
      </c>
      <c r="Y302" s="157">
        <v>1</v>
      </c>
      <c r="Z302" s="157">
        <v>1</v>
      </c>
      <c r="AA302" s="157">
        <v>175</v>
      </c>
      <c r="AB302" s="157">
        <v>1</v>
      </c>
      <c r="AC302" s="157">
        <v>0</v>
      </c>
      <c r="AD302" s="157">
        <v>1</v>
      </c>
      <c r="AE302" s="157">
        <v>1</v>
      </c>
      <c r="AF302" s="157">
        <v>1</v>
      </c>
      <c r="AG302" s="157">
        <v>1</v>
      </c>
      <c r="AH302" s="157">
        <v>1</v>
      </c>
      <c r="AI302" s="93">
        <f t="shared" si="41"/>
        <v>27</v>
      </c>
      <c r="AJ302" s="93">
        <f t="shared" si="42"/>
        <v>1</v>
      </c>
      <c r="AK302" s="93">
        <f t="shared" si="43"/>
        <v>175</v>
      </c>
      <c r="AL302" s="89">
        <f t="shared" si="38"/>
        <v>8</v>
      </c>
      <c r="AM302" s="89">
        <f t="shared" si="38"/>
        <v>8</v>
      </c>
      <c r="AN302" s="93">
        <f t="shared" si="44"/>
        <v>2</v>
      </c>
      <c r="AO302" s="93">
        <f t="shared" si="45"/>
        <v>1</v>
      </c>
      <c r="AP302" s="93">
        <f t="shared" si="46"/>
        <v>1</v>
      </c>
      <c r="AQ302" s="119">
        <f t="shared" si="39"/>
        <v>1.3</v>
      </c>
      <c r="AR302" s="120">
        <f t="shared" si="40"/>
        <v>2</v>
      </c>
      <c r="AS302" s="156"/>
      <c r="AT302" s="156"/>
      <c r="AU302" s="156"/>
      <c r="AV302" s="156"/>
      <c r="AW302" s="156"/>
      <c r="AX302" s="156"/>
      <c r="AY302" s="156"/>
      <c r="AZ302" s="156"/>
      <c r="BA302" s="156"/>
      <c r="BB302" s="156"/>
      <c r="BC302" s="156"/>
      <c r="BD302" s="156"/>
      <c r="BE302" s="156"/>
    </row>
    <row r="303" spans="1:57" ht="15" customHeight="1">
      <c r="A303" s="163" t="s">
        <v>592</v>
      </c>
      <c r="B303" s="161" t="s">
        <v>593</v>
      </c>
      <c r="C303" s="160"/>
      <c r="D303" s="159"/>
      <c r="E303" s="158" t="s">
        <v>18</v>
      </c>
      <c r="F303" s="157">
        <v>0</v>
      </c>
      <c r="G303" s="157">
        <v>1</v>
      </c>
      <c r="H303" s="157">
        <v>1</v>
      </c>
      <c r="I303" s="157">
        <v>2</v>
      </c>
      <c r="J303" s="157">
        <v>2</v>
      </c>
      <c r="K303" s="157">
        <v>1</v>
      </c>
      <c r="L303" s="157">
        <v>1</v>
      </c>
      <c r="M303" s="157">
        <v>1</v>
      </c>
      <c r="N303" s="157">
        <v>1</v>
      </c>
      <c r="O303" s="176">
        <v>1</v>
      </c>
      <c r="P303" s="176">
        <v>1</v>
      </c>
      <c r="Q303" s="157">
        <v>1</v>
      </c>
      <c r="R303" s="157">
        <v>8</v>
      </c>
      <c r="S303" s="157">
        <v>8</v>
      </c>
      <c r="T303" s="157">
        <v>10</v>
      </c>
      <c r="U303" s="157">
        <v>1</v>
      </c>
      <c r="V303" s="157">
        <v>1</v>
      </c>
      <c r="W303" s="157">
        <v>1</v>
      </c>
      <c r="X303" s="157">
        <v>1</v>
      </c>
      <c r="Y303" s="157">
        <v>1</v>
      </c>
      <c r="Z303" s="157">
        <v>1</v>
      </c>
      <c r="AA303" s="157">
        <v>179</v>
      </c>
      <c r="AB303" s="157">
        <v>1</v>
      </c>
      <c r="AC303" s="157">
        <v>0</v>
      </c>
      <c r="AD303" s="157">
        <v>1</v>
      </c>
      <c r="AE303" s="157">
        <v>1</v>
      </c>
      <c r="AF303" s="157">
        <v>1</v>
      </c>
      <c r="AG303" s="157">
        <v>1</v>
      </c>
      <c r="AH303" s="157">
        <v>1</v>
      </c>
      <c r="AI303" s="93">
        <f t="shared" si="41"/>
        <v>27</v>
      </c>
      <c r="AJ303" s="93">
        <f t="shared" si="42"/>
        <v>1</v>
      </c>
      <c r="AK303" s="93">
        <f t="shared" si="43"/>
        <v>179</v>
      </c>
      <c r="AL303" s="89">
        <f t="shared" si="38"/>
        <v>8</v>
      </c>
      <c r="AM303" s="89">
        <f t="shared" si="38"/>
        <v>8</v>
      </c>
      <c r="AN303" s="93">
        <f t="shared" si="44"/>
        <v>1</v>
      </c>
      <c r="AO303" s="93">
        <f t="shared" si="45"/>
        <v>1</v>
      </c>
      <c r="AP303" s="93">
        <f t="shared" si="46"/>
        <v>1</v>
      </c>
      <c r="AQ303" s="119">
        <f t="shared" si="39"/>
        <v>1</v>
      </c>
      <c r="AR303" s="120">
        <f t="shared" si="40"/>
        <v>1</v>
      </c>
      <c r="AS303" s="156"/>
      <c r="AT303" s="156"/>
      <c r="AU303" s="156"/>
      <c r="AV303" s="156"/>
      <c r="AW303" s="156"/>
      <c r="AX303" s="156"/>
      <c r="AY303" s="156"/>
      <c r="AZ303" s="156"/>
      <c r="BA303" s="156"/>
      <c r="BB303" s="156"/>
      <c r="BC303" s="156"/>
      <c r="BD303" s="156"/>
      <c r="BE303" s="156"/>
    </row>
    <row r="304" spans="1:57" ht="15" customHeight="1">
      <c r="A304" s="163" t="s">
        <v>594</v>
      </c>
      <c r="B304" s="161" t="s">
        <v>595</v>
      </c>
      <c r="C304" s="160"/>
      <c r="D304" s="159"/>
      <c r="E304" s="158" t="s">
        <v>18</v>
      </c>
      <c r="F304" s="157">
        <v>0</v>
      </c>
      <c r="G304" s="157">
        <v>1</v>
      </c>
      <c r="H304" s="157">
        <v>1</v>
      </c>
      <c r="I304" s="157">
        <v>5</v>
      </c>
      <c r="J304" s="157">
        <v>4</v>
      </c>
      <c r="K304" s="157">
        <v>1</v>
      </c>
      <c r="L304" s="157">
        <v>1</v>
      </c>
      <c r="M304" s="157">
        <v>1</v>
      </c>
      <c r="N304" s="157">
        <v>1</v>
      </c>
      <c r="O304" s="176">
        <v>1</v>
      </c>
      <c r="P304" s="176">
        <v>1</v>
      </c>
      <c r="Q304" s="157">
        <v>1</v>
      </c>
      <c r="R304" s="157">
        <v>8</v>
      </c>
      <c r="S304" s="157">
        <v>8</v>
      </c>
      <c r="T304" s="157">
        <v>10</v>
      </c>
      <c r="U304" s="157">
        <v>1</v>
      </c>
      <c r="V304" s="157">
        <v>1</v>
      </c>
      <c r="W304" s="157">
        <v>1</v>
      </c>
      <c r="X304" s="157">
        <v>1</v>
      </c>
      <c r="Y304" s="157">
        <v>1</v>
      </c>
      <c r="Z304" s="157">
        <v>1</v>
      </c>
      <c r="AA304" s="157">
        <v>178</v>
      </c>
      <c r="AB304" s="157">
        <v>1</v>
      </c>
      <c r="AC304" s="157">
        <v>0</v>
      </c>
      <c r="AD304" s="157">
        <v>1</v>
      </c>
      <c r="AE304" s="157">
        <v>1</v>
      </c>
      <c r="AF304" s="157">
        <v>1</v>
      </c>
      <c r="AG304" s="157">
        <v>1</v>
      </c>
      <c r="AH304" s="157">
        <v>1</v>
      </c>
      <c r="AI304" s="93">
        <f t="shared" si="41"/>
        <v>27</v>
      </c>
      <c r="AJ304" s="93">
        <f t="shared" si="42"/>
        <v>1</v>
      </c>
      <c r="AK304" s="93">
        <f t="shared" si="43"/>
        <v>178</v>
      </c>
      <c r="AL304" s="89">
        <f t="shared" si="38"/>
        <v>8</v>
      </c>
      <c r="AM304" s="89">
        <f t="shared" si="38"/>
        <v>8</v>
      </c>
      <c r="AN304" s="93">
        <f t="shared" si="44"/>
        <v>1</v>
      </c>
      <c r="AO304" s="93">
        <f t="shared" si="45"/>
        <v>1</v>
      </c>
      <c r="AP304" s="93">
        <f t="shared" si="46"/>
        <v>1</v>
      </c>
      <c r="AQ304" s="119">
        <f t="shared" si="39"/>
        <v>1</v>
      </c>
      <c r="AR304" s="120">
        <f t="shared" si="40"/>
        <v>1</v>
      </c>
      <c r="AS304" s="156"/>
      <c r="AT304" s="156"/>
      <c r="AU304" s="156"/>
      <c r="AV304" s="156"/>
      <c r="AW304" s="156"/>
      <c r="AX304" s="156"/>
      <c r="AY304" s="156"/>
      <c r="AZ304" s="156"/>
      <c r="BA304" s="156"/>
      <c r="BB304" s="156"/>
      <c r="BC304" s="156"/>
      <c r="BD304" s="156"/>
      <c r="BE304" s="156"/>
    </row>
    <row r="305" spans="1:57" s="171" customFormat="1" ht="15" customHeight="1">
      <c r="A305" s="167" t="s">
        <v>596</v>
      </c>
      <c r="B305" s="168" t="s">
        <v>597</v>
      </c>
      <c r="C305" s="160"/>
      <c r="D305" s="159"/>
      <c r="E305" s="158" t="s">
        <v>18</v>
      </c>
      <c r="F305" s="169">
        <v>0</v>
      </c>
      <c r="G305" s="169">
        <v>1</v>
      </c>
      <c r="H305" s="169">
        <v>1</v>
      </c>
      <c r="I305" s="169">
        <v>16</v>
      </c>
      <c r="J305" s="169">
        <v>15</v>
      </c>
      <c r="K305" s="169">
        <v>1</v>
      </c>
      <c r="L305" s="169">
        <v>1</v>
      </c>
      <c r="M305" s="169">
        <v>1</v>
      </c>
      <c r="N305" s="169">
        <v>1</v>
      </c>
      <c r="O305" s="177">
        <v>1</v>
      </c>
      <c r="P305" s="177">
        <v>1</v>
      </c>
      <c r="Q305" s="169">
        <v>1</v>
      </c>
      <c r="R305" s="169">
        <v>8</v>
      </c>
      <c r="S305" s="169">
        <v>8</v>
      </c>
      <c r="T305" s="169">
        <v>20</v>
      </c>
      <c r="U305" s="169">
        <v>1</v>
      </c>
      <c r="V305" s="169">
        <v>1</v>
      </c>
      <c r="W305" s="169">
        <v>1</v>
      </c>
      <c r="X305" s="169">
        <v>1</v>
      </c>
      <c r="Y305" s="169">
        <v>1</v>
      </c>
      <c r="Z305" s="169">
        <v>1</v>
      </c>
      <c r="AA305" s="169">
        <v>184</v>
      </c>
      <c r="AB305" s="169">
        <v>1</v>
      </c>
      <c r="AC305" s="169">
        <v>0</v>
      </c>
      <c r="AD305" s="169">
        <v>1</v>
      </c>
      <c r="AE305" s="169">
        <v>1</v>
      </c>
      <c r="AF305" s="169">
        <v>1</v>
      </c>
      <c r="AG305" s="169">
        <v>1</v>
      </c>
      <c r="AH305" s="169">
        <v>1</v>
      </c>
      <c r="AI305" s="89">
        <f t="shared" si="41"/>
        <v>27</v>
      </c>
      <c r="AJ305" s="89">
        <f t="shared" si="42"/>
        <v>1</v>
      </c>
      <c r="AK305" s="89">
        <f t="shared" si="43"/>
        <v>184</v>
      </c>
      <c r="AL305" s="89">
        <f t="shared" si="38"/>
        <v>8</v>
      </c>
      <c r="AM305" s="89">
        <f t="shared" si="38"/>
        <v>8</v>
      </c>
      <c r="AN305" s="89">
        <f t="shared" si="44"/>
        <v>1</v>
      </c>
      <c r="AO305" s="89">
        <f t="shared" si="45"/>
        <v>1</v>
      </c>
      <c r="AP305" s="89">
        <f t="shared" si="46"/>
        <v>1</v>
      </c>
      <c r="AQ305" s="118">
        <f t="shared" si="39"/>
        <v>1</v>
      </c>
      <c r="AR305" s="94">
        <f t="shared" si="40"/>
        <v>1</v>
      </c>
      <c r="AS305" s="170"/>
      <c r="AT305" s="170"/>
      <c r="AU305" s="170"/>
      <c r="AV305" s="170"/>
      <c r="AW305" s="170"/>
      <c r="AX305" s="170"/>
      <c r="AY305" s="170"/>
      <c r="AZ305" s="170"/>
      <c r="BA305" s="170"/>
      <c r="BB305" s="170"/>
      <c r="BC305" s="170"/>
      <c r="BD305" s="170"/>
      <c r="BE305" s="170"/>
    </row>
    <row r="306" spans="1:57" ht="15" customHeight="1">
      <c r="A306" s="163" t="s">
        <v>598</v>
      </c>
      <c r="B306" s="161" t="s">
        <v>599</v>
      </c>
      <c r="C306" s="160" t="s">
        <v>596</v>
      </c>
      <c r="D306" s="159" t="s">
        <v>597</v>
      </c>
      <c r="E306" s="158" t="s">
        <v>18</v>
      </c>
      <c r="F306" s="157">
        <v>0</v>
      </c>
      <c r="G306" s="157">
        <v>1</v>
      </c>
      <c r="H306" s="157">
        <v>1</v>
      </c>
      <c r="I306" s="157">
        <v>7</v>
      </c>
      <c r="J306" s="157">
        <v>8</v>
      </c>
      <c r="K306" s="157">
        <v>1</v>
      </c>
      <c r="L306" s="157">
        <v>1</v>
      </c>
      <c r="M306" s="157">
        <v>1</v>
      </c>
      <c r="N306" s="157">
        <v>1</v>
      </c>
      <c r="O306" s="176">
        <v>1</v>
      </c>
      <c r="P306" s="176">
        <v>1</v>
      </c>
      <c r="Q306" s="157">
        <v>1</v>
      </c>
      <c r="R306" s="157">
        <v>8</v>
      </c>
      <c r="S306" s="157">
        <v>8</v>
      </c>
      <c r="T306" s="157">
        <v>19</v>
      </c>
      <c r="U306" s="157">
        <v>1</v>
      </c>
      <c r="V306" s="157">
        <v>1</v>
      </c>
      <c r="W306" s="157">
        <v>1</v>
      </c>
      <c r="X306" s="157">
        <v>1</v>
      </c>
      <c r="Y306" s="157">
        <v>1</v>
      </c>
      <c r="Z306" s="157">
        <v>1</v>
      </c>
      <c r="AA306" s="157">
        <v>184</v>
      </c>
      <c r="AB306" s="157">
        <v>1</v>
      </c>
      <c r="AC306" s="157">
        <v>0</v>
      </c>
      <c r="AD306" s="157">
        <v>1</v>
      </c>
      <c r="AE306" s="157">
        <v>1</v>
      </c>
      <c r="AF306" s="157">
        <v>1</v>
      </c>
      <c r="AG306" s="157">
        <v>1</v>
      </c>
      <c r="AH306" s="157">
        <v>1</v>
      </c>
      <c r="AI306" s="93">
        <f t="shared" si="41"/>
        <v>27</v>
      </c>
      <c r="AJ306" s="93">
        <f t="shared" si="42"/>
        <v>1</v>
      </c>
      <c r="AK306" s="93">
        <f t="shared" si="43"/>
        <v>184</v>
      </c>
      <c r="AL306" s="89">
        <f t="shared" si="38"/>
        <v>8</v>
      </c>
      <c r="AM306" s="89">
        <f t="shared" si="38"/>
        <v>8</v>
      </c>
      <c r="AN306" s="93">
        <f t="shared" si="44"/>
        <v>1</v>
      </c>
      <c r="AO306" s="93">
        <f t="shared" si="45"/>
        <v>1</v>
      </c>
      <c r="AP306" s="93">
        <f t="shared" si="46"/>
        <v>1</v>
      </c>
      <c r="AQ306" s="119">
        <f t="shared" si="39"/>
        <v>1</v>
      </c>
      <c r="AR306" s="120">
        <f t="shared" si="40"/>
        <v>1</v>
      </c>
      <c r="AS306" s="156"/>
      <c r="AT306" s="156"/>
      <c r="AU306" s="156"/>
      <c r="AV306" s="156"/>
      <c r="AW306" s="156"/>
      <c r="AX306" s="156"/>
      <c r="AY306" s="156"/>
      <c r="AZ306" s="156"/>
      <c r="BA306" s="156"/>
      <c r="BB306" s="156"/>
      <c r="BC306" s="156"/>
      <c r="BD306" s="156"/>
      <c r="BE306" s="156"/>
    </row>
    <row r="307" spans="1:57" ht="15" customHeight="1">
      <c r="A307" s="163" t="s">
        <v>600</v>
      </c>
      <c r="B307" s="161" t="s">
        <v>601</v>
      </c>
      <c r="C307" s="160" t="s">
        <v>596</v>
      </c>
      <c r="D307" s="159" t="s">
        <v>597</v>
      </c>
      <c r="E307" s="158" t="s">
        <v>18</v>
      </c>
      <c r="F307" s="157">
        <v>0</v>
      </c>
      <c r="G307" s="157">
        <v>1</v>
      </c>
      <c r="H307" s="157">
        <v>1</v>
      </c>
      <c r="I307" s="157">
        <v>6</v>
      </c>
      <c r="J307" s="157">
        <v>7</v>
      </c>
      <c r="K307" s="157">
        <v>1</v>
      </c>
      <c r="L307" s="157">
        <v>1</v>
      </c>
      <c r="M307" s="157">
        <v>1</v>
      </c>
      <c r="N307" s="157">
        <v>1</v>
      </c>
      <c r="O307" s="176">
        <v>1</v>
      </c>
      <c r="P307" s="176">
        <v>1</v>
      </c>
      <c r="Q307" s="157">
        <v>1</v>
      </c>
      <c r="R307" s="157">
        <v>8</v>
      </c>
      <c r="S307" s="157">
        <v>8</v>
      </c>
      <c r="T307" s="157">
        <v>19</v>
      </c>
      <c r="U307" s="157">
        <v>1</v>
      </c>
      <c r="V307" s="157">
        <v>1</v>
      </c>
      <c r="W307" s="157">
        <v>1</v>
      </c>
      <c r="X307" s="157">
        <v>1</v>
      </c>
      <c r="Y307" s="157">
        <v>1</v>
      </c>
      <c r="Z307" s="157">
        <v>1</v>
      </c>
      <c r="AA307" s="157">
        <v>184</v>
      </c>
      <c r="AB307" s="157">
        <v>1</v>
      </c>
      <c r="AC307" s="157">
        <v>0</v>
      </c>
      <c r="AD307" s="157">
        <v>1</v>
      </c>
      <c r="AE307" s="157">
        <v>1</v>
      </c>
      <c r="AF307" s="157">
        <v>1</v>
      </c>
      <c r="AG307" s="157">
        <v>1</v>
      </c>
      <c r="AH307" s="157">
        <v>1</v>
      </c>
      <c r="AI307" s="93">
        <f t="shared" si="41"/>
        <v>27</v>
      </c>
      <c r="AJ307" s="93">
        <f t="shared" si="42"/>
        <v>1</v>
      </c>
      <c r="AK307" s="93">
        <f t="shared" si="43"/>
        <v>184</v>
      </c>
      <c r="AL307" s="89">
        <f t="shared" si="38"/>
        <v>8</v>
      </c>
      <c r="AM307" s="89">
        <f t="shared" si="38"/>
        <v>8</v>
      </c>
      <c r="AN307" s="93">
        <f t="shared" si="44"/>
        <v>1</v>
      </c>
      <c r="AO307" s="93">
        <f t="shared" si="45"/>
        <v>1</v>
      </c>
      <c r="AP307" s="93">
        <f t="shared" si="46"/>
        <v>1</v>
      </c>
      <c r="AQ307" s="119">
        <f t="shared" si="39"/>
        <v>1</v>
      </c>
      <c r="AR307" s="120">
        <f t="shared" si="40"/>
        <v>1</v>
      </c>
      <c r="AS307" s="156"/>
      <c r="AT307" s="156"/>
      <c r="AU307" s="156"/>
      <c r="AV307" s="156"/>
      <c r="AW307" s="156"/>
      <c r="AX307" s="156"/>
      <c r="AY307" s="156"/>
      <c r="AZ307" s="156"/>
      <c r="BA307" s="156"/>
      <c r="BB307" s="156"/>
      <c r="BC307" s="156"/>
      <c r="BD307" s="156"/>
      <c r="BE307" s="156"/>
    </row>
    <row r="308" spans="1:57" ht="15" customHeight="1">
      <c r="A308" s="163" t="s">
        <v>602</v>
      </c>
      <c r="B308" s="161" t="s">
        <v>603</v>
      </c>
      <c r="C308" s="160" t="s">
        <v>596</v>
      </c>
      <c r="D308" s="159" t="s">
        <v>597</v>
      </c>
      <c r="E308" s="158" t="s">
        <v>18</v>
      </c>
      <c r="F308" s="157">
        <v>0</v>
      </c>
      <c r="G308" s="157">
        <v>1</v>
      </c>
      <c r="H308" s="157">
        <v>1</v>
      </c>
      <c r="I308" s="157">
        <v>10</v>
      </c>
      <c r="J308" s="157">
        <v>9</v>
      </c>
      <c r="K308" s="157">
        <v>1</v>
      </c>
      <c r="L308" s="157">
        <v>1</v>
      </c>
      <c r="M308" s="157">
        <v>1</v>
      </c>
      <c r="N308" s="157">
        <v>1</v>
      </c>
      <c r="O308" s="176">
        <v>1</v>
      </c>
      <c r="P308" s="176">
        <v>1</v>
      </c>
      <c r="Q308" s="157">
        <v>1</v>
      </c>
      <c r="R308" s="157">
        <v>8</v>
      </c>
      <c r="S308" s="157">
        <v>8</v>
      </c>
      <c r="T308" s="157">
        <v>19</v>
      </c>
      <c r="U308" s="157">
        <v>1</v>
      </c>
      <c r="V308" s="157">
        <v>1</v>
      </c>
      <c r="W308" s="157">
        <v>1</v>
      </c>
      <c r="X308" s="157">
        <v>1</v>
      </c>
      <c r="Y308" s="157">
        <v>1</v>
      </c>
      <c r="Z308" s="157">
        <v>1</v>
      </c>
      <c r="AA308" s="157">
        <v>184</v>
      </c>
      <c r="AB308" s="157">
        <v>1</v>
      </c>
      <c r="AC308" s="157">
        <v>0</v>
      </c>
      <c r="AD308" s="157">
        <v>1</v>
      </c>
      <c r="AE308" s="157">
        <v>1</v>
      </c>
      <c r="AF308" s="157">
        <v>1</v>
      </c>
      <c r="AG308" s="157">
        <v>1</v>
      </c>
      <c r="AH308" s="157">
        <v>1</v>
      </c>
      <c r="AI308" s="93">
        <f t="shared" si="41"/>
        <v>27</v>
      </c>
      <c r="AJ308" s="93">
        <f t="shared" si="42"/>
        <v>1</v>
      </c>
      <c r="AK308" s="93">
        <f t="shared" si="43"/>
        <v>184</v>
      </c>
      <c r="AL308" s="89">
        <f t="shared" si="38"/>
        <v>8</v>
      </c>
      <c r="AM308" s="89">
        <f t="shared" si="38"/>
        <v>8</v>
      </c>
      <c r="AN308" s="93">
        <f t="shared" si="44"/>
        <v>1</v>
      </c>
      <c r="AO308" s="93">
        <f t="shared" si="45"/>
        <v>1</v>
      </c>
      <c r="AP308" s="93">
        <f t="shared" si="46"/>
        <v>1</v>
      </c>
      <c r="AQ308" s="119">
        <f t="shared" si="39"/>
        <v>1</v>
      </c>
      <c r="AR308" s="120">
        <f t="shared" si="40"/>
        <v>1</v>
      </c>
      <c r="AS308" s="156"/>
      <c r="AT308" s="156"/>
      <c r="AU308" s="156"/>
      <c r="AV308" s="156"/>
      <c r="AW308" s="156"/>
      <c r="AX308" s="156"/>
      <c r="AY308" s="156"/>
      <c r="AZ308" s="156"/>
      <c r="BA308" s="156"/>
      <c r="BB308" s="156"/>
      <c r="BC308" s="156"/>
      <c r="BD308" s="156"/>
      <c r="BE308" s="156"/>
    </row>
    <row r="309" spans="1:57" ht="15" customHeight="1">
      <c r="A309" s="163" t="s">
        <v>604</v>
      </c>
      <c r="B309" s="161" t="s">
        <v>605</v>
      </c>
      <c r="C309" s="160" t="s">
        <v>596</v>
      </c>
      <c r="D309" s="159" t="s">
        <v>597</v>
      </c>
      <c r="E309" s="158" t="s">
        <v>18</v>
      </c>
      <c r="F309" s="157">
        <v>0</v>
      </c>
      <c r="G309" s="157">
        <v>1</v>
      </c>
      <c r="H309" s="157">
        <v>1</v>
      </c>
      <c r="I309" s="157">
        <v>6</v>
      </c>
      <c r="J309" s="157">
        <v>6</v>
      </c>
      <c r="K309" s="157">
        <v>1</v>
      </c>
      <c r="L309" s="157">
        <v>1</v>
      </c>
      <c r="M309" s="157">
        <v>1</v>
      </c>
      <c r="N309" s="157">
        <v>1</v>
      </c>
      <c r="O309" s="176">
        <v>1</v>
      </c>
      <c r="P309" s="176">
        <v>1</v>
      </c>
      <c r="Q309" s="157">
        <v>1</v>
      </c>
      <c r="R309" s="157">
        <v>8</v>
      </c>
      <c r="S309" s="157">
        <v>8</v>
      </c>
      <c r="T309" s="157">
        <v>19</v>
      </c>
      <c r="U309" s="157">
        <v>1</v>
      </c>
      <c r="V309" s="157">
        <v>1</v>
      </c>
      <c r="W309" s="157">
        <v>1</v>
      </c>
      <c r="X309" s="157">
        <v>1</v>
      </c>
      <c r="Y309" s="157">
        <v>1</v>
      </c>
      <c r="Z309" s="157">
        <v>1</v>
      </c>
      <c r="AA309" s="157">
        <v>184</v>
      </c>
      <c r="AB309" s="157">
        <v>1</v>
      </c>
      <c r="AC309" s="157">
        <v>0</v>
      </c>
      <c r="AD309" s="157">
        <v>1</v>
      </c>
      <c r="AE309" s="157">
        <v>1</v>
      </c>
      <c r="AF309" s="157">
        <v>1</v>
      </c>
      <c r="AG309" s="157">
        <v>1</v>
      </c>
      <c r="AH309" s="157">
        <v>1</v>
      </c>
      <c r="AI309" s="93">
        <f t="shared" si="41"/>
        <v>27</v>
      </c>
      <c r="AJ309" s="93">
        <f t="shared" si="42"/>
        <v>1</v>
      </c>
      <c r="AK309" s="93">
        <f t="shared" si="43"/>
        <v>184</v>
      </c>
      <c r="AL309" s="89">
        <f t="shared" si="38"/>
        <v>8</v>
      </c>
      <c r="AM309" s="89">
        <f t="shared" si="38"/>
        <v>8</v>
      </c>
      <c r="AN309" s="93">
        <f t="shared" si="44"/>
        <v>1</v>
      </c>
      <c r="AO309" s="93">
        <f t="shared" si="45"/>
        <v>1</v>
      </c>
      <c r="AP309" s="93">
        <f t="shared" si="46"/>
        <v>1</v>
      </c>
      <c r="AQ309" s="119">
        <f t="shared" si="39"/>
        <v>1</v>
      </c>
      <c r="AR309" s="120">
        <f t="shared" si="40"/>
        <v>1</v>
      </c>
      <c r="AS309" s="156"/>
      <c r="AT309" s="156"/>
      <c r="AU309" s="156"/>
      <c r="AV309" s="156"/>
      <c r="AW309" s="156"/>
      <c r="AX309" s="156"/>
      <c r="AY309" s="156"/>
      <c r="AZ309" s="156"/>
      <c r="BA309" s="156"/>
      <c r="BB309" s="156"/>
      <c r="BC309" s="156"/>
      <c r="BD309" s="156"/>
      <c r="BE309" s="156"/>
    </row>
    <row r="310" spans="1:57" ht="15" customHeight="1">
      <c r="A310" s="163" t="s">
        <v>606</v>
      </c>
      <c r="B310" s="161" t="s">
        <v>607</v>
      </c>
      <c r="C310" s="160" t="s">
        <v>596</v>
      </c>
      <c r="D310" s="159" t="s">
        <v>597</v>
      </c>
      <c r="E310" s="158" t="s">
        <v>18</v>
      </c>
      <c r="F310" s="157">
        <v>0</v>
      </c>
      <c r="G310" s="157">
        <v>1</v>
      </c>
      <c r="H310" s="157">
        <v>1</v>
      </c>
      <c r="I310" s="157">
        <v>7</v>
      </c>
      <c r="J310" s="157">
        <v>8</v>
      </c>
      <c r="K310" s="157">
        <v>1</v>
      </c>
      <c r="L310" s="157">
        <v>1</v>
      </c>
      <c r="M310" s="157">
        <v>1</v>
      </c>
      <c r="N310" s="157">
        <v>1</v>
      </c>
      <c r="O310" s="176">
        <v>1</v>
      </c>
      <c r="P310" s="176">
        <v>1</v>
      </c>
      <c r="Q310" s="157">
        <v>1</v>
      </c>
      <c r="R310" s="157">
        <v>8</v>
      </c>
      <c r="S310" s="157">
        <v>8</v>
      </c>
      <c r="T310" s="157">
        <v>19</v>
      </c>
      <c r="U310" s="157">
        <v>1</v>
      </c>
      <c r="V310" s="157">
        <v>1</v>
      </c>
      <c r="W310" s="157">
        <v>1</v>
      </c>
      <c r="X310" s="157">
        <v>1</v>
      </c>
      <c r="Y310" s="157">
        <v>1</v>
      </c>
      <c r="Z310" s="157">
        <v>1</v>
      </c>
      <c r="AA310" s="157">
        <v>184</v>
      </c>
      <c r="AB310" s="157">
        <v>1</v>
      </c>
      <c r="AC310" s="157">
        <v>0</v>
      </c>
      <c r="AD310" s="157">
        <v>1</v>
      </c>
      <c r="AE310" s="157">
        <v>1</v>
      </c>
      <c r="AF310" s="157">
        <v>1</v>
      </c>
      <c r="AG310" s="157">
        <v>1</v>
      </c>
      <c r="AH310" s="157">
        <v>1</v>
      </c>
      <c r="AI310" s="93">
        <f t="shared" si="41"/>
        <v>27</v>
      </c>
      <c r="AJ310" s="93">
        <f t="shared" si="42"/>
        <v>1</v>
      </c>
      <c r="AK310" s="93">
        <f t="shared" si="43"/>
        <v>184</v>
      </c>
      <c r="AL310" s="89">
        <f t="shared" si="38"/>
        <v>8</v>
      </c>
      <c r="AM310" s="89">
        <f t="shared" si="38"/>
        <v>8</v>
      </c>
      <c r="AN310" s="93">
        <f t="shared" si="44"/>
        <v>1</v>
      </c>
      <c r="AO310" s="93">
        <f t="shared" si="45"/>
        <v>1</v>
      </c>
      <c r="AP310" s="93">
        <f t="shared" si="46"/>
        <v>1</v>
      </c>
      <c r="AQ310" s="119">
        <f t="shared" si="39"/>
        <v>1</v>
      </c>
      <c r="AR310" s="120">
        <f t="shared" si="40"/>
        <v>1</v>
      </c>
      <c r="AS310" s="156"/>
      <c r="AT310" s="156"/>
      <c r="AU310" s="156"/>
      <c r="AV310" s="156"/>
      <c r="AW310" s="156"/>
      <c r="AX310" s="156"/>
      <c r="AY310" s="156"/>
      <c r="AZ310" s="156"/>
      <c r="BA310" s="156"/>
      <c r="BB310" s="156"/>
      <c r="BC310" s="156"/>
      <c r="BD310" s="156"/>
      <c r="BE310" s="156"/>
    </row>
    <row r="311" spans="1:57" ht="15" customHeight="1">
      <c r="A311" s="163" t="s">
        <v>608</v>
      </c>
      <c r="B311" s="161" t="s">
        <v>609</v>
      </c>
      <c r="C311" s="160" t="s">
        <v>596</v>
      </c>
      <c r="D311" s="159" t="s">
        <v>597</v>
      </c>
      <c r="E311" s="158" t="s">
        <v>18</v>
      </c>
      <c r="F311" s="157">
        <v>0</v>
      </c>
      <c r="G311" s="157">
        <v>1</v>
      </c>
      <c r="H311" s="157">
        <v>1</v>
      </c>
      <c r="I311" s="157">
        <v>9</v>
      </c>
      <c r="J311" s="157">
        <v>9</v>
      </c>
      <c r="K311" s="157">
        <v>1</v>
      </c>
      <c r="L311" s="157">
        <v>1</v>
      </c>
      <c r="M311" s="157">
        <v>1</v>
      </c>
      <c r="N311" s="157">
        <v>1</v>
      </c>
      <c r="O311" s="176">
        <v>1</v>
      </c>
      <c r="P311" s="176">
        <v>1</v>
      </c>
      <c r="Q311" s="157">
        <v>1</v>
      </c>
      <c r="R311" s="157">
        <v>8</v>
      </c>
      <c r="S311" s="157">
        <v>8</v>
      </c>
      <c r="T311" s="157">
        <v>20</v>
      </c>
      <c r="U311" s="157">
        <v>1</v>
      </c>
      <c r="V311" s="157">
        <v>1</v>
      </c>
      <c r="W311" s="157">
        <v>1</v>
      </c>
      <c r="X311" s="157">
        <v>1</v>
      </c>
      <c r="Y311" s="157">
        <v>1</v>
      </c>
      <c r="Z311" s="157">
        <v>1</v>
      </c>
      <c r="AA311" s="157">
        <v>184</v>
      </c>
      <c r="AB311" s="157">
        <v>1</v>
      </c>
      <c r="AC311" s="157">
        <v>0</v>
      </c>
      <c r="AD311" s="157">
        <v>1</v>
      </c>
      <c r="AE311" s="157">
        <v>1</v>
      </c>
      <c r="AF311" s="157">
        <v>1</v>
      </c>
      <c r="AG311" s="157">
        <v>1</v>
      </c>
      <c r="AH311" s="157">
        <v>1</v>
      </c>
      <c r="AI311" s="93">
        <f t="shared" si="41"/>
        <v>27</v>
      </c>
      <c r="AJ311" s="93">
        <f t="shared" si="42"/>
        <v>1</v>
      </c>
      <c r="AK311" s="93">
        <f t="shared" si="43"/>
        <v>184</v>
      </c>
      <c r="AL311" s="89">
        <f t="shared" si="38"/>
        <v>8</v>
      </c>
      <c r="AM311" s="89">
        <f t="shared" si="38"/>
        <v>8</v>
      </c>
      <c r="AN311" s="93">
        <f t="shared" si="44"/>
        <v>1</v>
      </c>
      <c r="AO311" s="93">
        <f t="shared" si="45"/>
        <v>1</v>
      </c>
      <c r="AP311" s="93">
        <f t="shared" si="46"/>
        <v>1</v>
      </c>
      <c r="AQ311" s="119">
        <f t="shared" si="39"/>
        <v>1</v>
      </c>
      <c r="AR311" s="120">
        <f t="shared" si="40"/>
        <v>1</v>
      </c>
      <c r="AS311" s="156"/>
      <c r="AT311" s="156"/>
      <c r="AU311" s="156"/>
      <c r="AV311" s="156"/>
      <c r="AW311" s="156"/>
      <c r="AX311" s="156"/>
      <c r="AY311" s="156"/>
      <c r="AZ311" s="156"/>
      <c r="BA311" s="156"/>
      <c r="BB311" s="156"/>
      <c r="BC311" s="156"/>
      <c r="BD311" s="156"/>
      <c r="BE311" s="156"/>
    </row>
    <row r="312" spans="1:57" ht="15" customHeight="1">
      <c r="A312" s="163" t="s">
        <v>610</v>
      </c>
      <c r="B312" s="161" t="s">
        <v>611</v>
      </c>
      <c r="C312" s="160" t="s">
        <v>596</v>
      </c>
      <c r="D312" s="159" t="s">
        <v>597</v>
      </c>
      <c r="E312" s="158" t="s">
        <v>18</v>
      </c>
      <c r="F312" s="157">
        <v>0</v>
      </c>
      <c r="G312" s="157">
        <v>1</v>
      </c>
      <c r="H312" s="157">
        <v>1</v>
      </c>
      <c r="I312" s="157">
        <v>7</v>
      </c>
      <c r="J312" s="157">
        <v>7</v>
      </c>
      <c r="K312" s="157">
        <v>1</v>
      </c>
      <c r="L312" s="157">
        <v>1</v>
      </c>
      <c r="M312" s="157">
        <v>1</v>
      </c>
      <c r="N312" s="157">
        <v>1</v>
      </c>
      <c r="O312" s="176">
        <v>1</v>
      </c>
      <c r="P312" s="176">
        <v>1</v>
      </c>
      <c r="Q312" s="157">
        <v>1</v>
      </c>
      <c r="R312" s="157">
        <v>8</v>
      </c>
      <c r="S312" s="157">
        <v>8</v>
      </c>
      <c r="T312" s="157">
        <v>19</v>
      </c>
      <c r="U312" s="157">
        <v>1</v>
      </c>
      <c r="V312" s="157">
        <v>1</v>
      </c>
      <c r="W312" s="157">
        <v>1</v>
      </c>
      <c r="X312" s="157">
        <v>1</v>
      </c>
      <c r="Y312" s="157">
        <v>1</v>
      </c>
      <c r="Z312" s="157">
        <v>1</v>
      </c>
      <c r="AA312" s="157">
        <v>184</v>
      </c>
      <c r="AB312" s="157">
        <v>1</v>
      </c>
      <c r="AC312" s="157">
        <v>0</v>
      </c>
      <c r="AD312" s="157">
        <v>1</v>
      </c>
      <c r="AE312" s="157">
        <v>1</v>
      </c>
      <c r="AF312" s="157">
        <v>1</v>
      </c>
      <c r="AG312" s="157">
        <v>1</v>
      </c>
      <c r="AH312" s="157">
        <v>1</v>
      </c>
      <c r="AI312" s="93">
        <f t="shared" si="41"/>
        <v>27</v>
      </c>
      <c r="AJ312" s="93">
        <f t="shared" si="42"/>
        <v>1</v>
      </c>
      <c r="AK312" s="93">
        <f t="shared" si="43"/>
        <v>184</v>
      </c>
      <c r="AL312" s="89">
        <f t="shared" si="38"/>
        <v>8</v>
      </c>
      <c r="AM312" s="89">
        <f t="shared" si="38"/>
        <v>8</v>
      </c>
      <c r="AN312" s="93">
        <f t="shared" si="44"/>
        <v>1</v>
      </c>
      <c r="AO312" s="93">
        <f t="shared" si="45"/>
        <v>1</v>
      </c>
      <c r="AP312" s="93">
        <f t="shared" si="46"/>
        <v>1</v>
      </c>
      <c r="AQ312" s="119">
        <f t="shared" si="39"/>
        <v>1</v>
      </c>
      <c r="AR312" s="120">
        <f t="shared" si="40"/>
        <v>1</v>
      </c>
      <c r="AS312" s="156"/>
      <c r="AT312" s="156"/>
      <c r="AU312" s="156"/>
      <c r="AV312" s="156"/>
      <c r="AW312" s="156"/>
      <c r="AX312" s="156"/>
      <c r="AY312" s="156"/>
      <c r="AZ312" s="156"/>
      <c r="BA312" s="156"/>
      <c r="BB312" s="156"/>
      <c r="BC312" s="156"/>
      <c r="BD312" s="156"/>
      <c r="BE312" s="156"/>
    </row>
    <row r="313" spans="1:57" ht="15" customHeight="1">
      <c r="A313" s="163" t="s">
        <v>612</v>
      </c>
      <c r="B313" s="161" t="s">
        <v>613</v>
      </c>
      <c r="C313" s="160" t="s">
        <v>596</v>
      </c>
      <c r="D313" s="159" t="s">
        <v>597</v>
      </c>
      <c r="E313" s="158" t="s">
        <v>18</v>
      </c>
      <c r="F313" s="157">
        <v>0</v>
      </c>
      <c r="G313" s="157">
        <v>1</v>
      </c>
      <c r="H313" s="157">
        <v>1</v>
      </c>
      <c r="I313" s="157">
        <v>10</v>
      </c>
      <c r="J313" s="157">
        <v>9</v>
      </c>
      <c r="K313" s="157">
        <v>1</v>
      </c>
      <c r="L313" s="157">
        <v>1</v>
      </c>
      <c r="M313" s="157">
        <v>1</v>
      </c>
      <c r="N313" s="157">
        <v>1</v>
      </c>
      <c r="O313" s="176">
        <v>1</v>
      </c>
      <c r="P313" s="176">
        <v>1</v>
      </c>
      <c r="Q313" s="157">
        <v>1</v>
      </c>
      <c r="R313" s="157">
        <v>8</v>
      </c>
      <c r="S313" s="157">
        <v>8</v>
      </c>
      <c r="T313" s="157">
        <v>19</v>
      </c>
      <c r="U313" s="157">
        <v>1</v>
      </c>
      <c r="V313" s="157">
        <v>1</v>
      </c>
      <c r="W313" s="157">
        <v>1</v>
      </c>
      <c r="X313" s="157">
        <v>1</v>
      </c>
      <c r="Y313" s="157">
        <v>1</v>
      </c>
      <c r="Z313" s="157">
        <v>1</v>
      </c>
      <c r="AA313" s="157">
        <v>184</v>
      </c>
      <c r="AB313" s="157">
        <v>1</v>
      </c>
      <c r="AC313" s="157">
        <v>0</v>
      </c>
      <c r="AD313" s="157">
        <v>1</v>
      </c>
      <c r="AE313" s="157">
        <v>1</v>
      </c>
      <c r="AF313" s="157">
        <v>1</v>
      </c>
      <c r="AG313" s="157">
        <v>1</v>
      </c>
      <c r="AH313" s="157">
        <v>1</v>
      </c>
      <c r="AI313" s="93">
        <f t="shared" si="41"/>
        <v>27</v>
      </c>
      <c r="AJ313" s="93">
        <f t="shared" si="42"/>
        <v>1</v>
      </c>
      <c r="AK313" s="93">
        <f t="shared" si="43"/>
        <v>184</v>
      </c>
      <c r="AL313" s="89">
        <f t="shared" si="38"/>
        <v>8</v>
      </c>
      <c r="AM313" s="89">
        <f t="shared" si="38"/>
        <v>8</v>
      </c>
      <c r="AN313" s="93">
        <f t="shared" si="44"/>
        <v>1</v>
      </c>
      <c r="AO313" s="93">
        <f t="shared" si="45"/>
        <v>1</v>
      </c>
      <c r="AP313" s="93">
        <f t="shared" si="46"/>
        <v>1</v>
      </c>
      <c r="AQ313" s="119">
        <f t="shared" si="39"/>
        <v>1</v>
      </c>
      <c r="AR313" s="120">
        <f t="shared" si="40"/>
        <v>1</v>
      </c>
      <c r="AS313" s="156"/>
      <c r="AT313" s="156"/>
      <c r="AU313" s="156"/>
      <c r="AV313" s="156"/>
      <c r="AW313" s="156"/>
      <c r="AX313" s="156"/>
      <c r="AY313" s="156"/>
      <c r="AZ313" s="156"/>
      <c r="BA313" s="156"/>
      <c r="BB313" s="156"/>
      <c r="BC313" s="156"/>
      <c r="BD313" s="156"/>
      <c r="BE313" s="156"/>
    </row>
    <row r="314" spans="1:57" ht="15" customHeight="1">
      <c r="A314" s="163" t="s">
        <v>614</v>
      </c>
      <c r="B314" s="161" t="s">
        <v>615</v>
      </c>
      <c r="C314" s="160" t="s">
        <v>596</v>
      </c>
      <c r="D314" s="159" t="s">
        <v>597</v>
      </c>
      <c r="E314" s="158" t="s">
        <v>18</v>
      </c>
      <c r="F314" s="157">
        <v>0</v>
      </c>
      <c r="G314" s="157">
        <v>1</v>
      </c>
      <c r="H314" s="157">
        <v>1</v>
      </c>
      <c r="I314" s="157">
        <v>9</v>
      </c>
      <c r="J314" s="157">
        <v>8</v>
      </c>
      <c r="K314" s="157">
        <v>1</v>
      </c>
      <c r="L314" s="157">
        <v>1</v>
      </c>
      <c r="M314" s="157">
        <v>1</v>
      </c>
      <c r="N314" s="157">
        <v>1</v>
      </c>
      <c r="O314" s="176">
        <v>1</v>
      </c>
      <c r="P314" s="176">
        <v>1</v>
      </c>
      <c r="Q314" s="157">
        <v>1</v>
      </c>
      <c r="R314" s="157">
        <v>8</v>
      </c>
      <c r="S314" s="157">
        <v>8</v>
      </c>
      <c r="T314" s="157">
        <v>19</v>
      </c>
      <c r="U314" s="157">
        <v>1</v>
      </c>
      <c r="V314" s="157">
        <v>1</v>
      </c>
      <c r="W314" s="157">
        <v>1</v>
      </c>
      <c r="X314" s="157">
        <v>1</v>
      </c>
      <c r="Y314" s="157">
        <v>1</v>
      </c>
      <c r="Z314" s="157">
        <v>1</v>
      </c>
      <c r="AA314" s="157">
        <v>184</v>
      </c>
      <c r="AB314" s="157">
        <v>1</v>
      </c>
      <c r="AC314" s="157">
        <v>0</v>
      </c>
      <c r="AD314" s="157">
        <v>1</v>
      </c>
      <c r="AE314" s="157">
        <v>1</v>
      </c>
      <c r="AF314" s="157">
        <v>1</v>
      </c>
      <c r="AG314" s="157">
        <v>1</v>
      </c>
      <c r="AH314" s="157">
        <v>1</v>
      </c>
      <c r="AI314" s="93">
        <f t="shared" si="41"/>
        <v>27</v>
      </c>
      <c r="AJ314" s="93">
        <f t="shared" si="42"/>
        <v>1</v>
      </c>
      <c r="AK314" s="93">
        <f t="shared" si="43"/>
        <v>184</v>
      </c>
      <c r="AL314" s="89">
        <f t="shared" si="38"/>
        <v>8</v>
      </c>
      <c r="AM314" s="89">
        <f t="shared" si="38"/>
        <v>8</v>
      </c>
      <c r="AN314" s="93">
        <f t="shared" si="44"/>
        <v>1</v>
      </c>
      <c r="AO314" s="93">
        <f t="shared" si="45"/>
        <v>1</v>
      </c>
      <c r="AP314" s="93">
        <f t="shared" si="46"/>
        <v>1</v>
      </c>
      <c r="AQ314" s="119">
        <f t="shared" si="39"/>
        <v>1</v>
      </c>
      <c r="AR314" s="120">
        <f t="shared" si="40"/>
        <v>1</v>
      </c>
      <c r="AS314" s="156"/>
      <c r="AT314" s="156"/>
      <c r="AU314" s="156"/>
      <c r="AV314" s="156"/>
      <c r="AW314" s="156"/>
      <c r="AX314" s="156"/>
      <c r="AY314" s="156"/>
      <c r="AZ314" s="156"/>
      <c r="BA314" s="156"/>
      <c r="BB314" s="156"/>
      <c r="BC314" s="156"/>
      <c r="BD314" s="156"/>
      <c r="BE314" s="156"/>
    </row>
    <row r="315" spans="1:57" ht="15" customHeight="1">
      <c r="A315" s="163" t="s">
        <v>616</v>
      </c>
      <c r="B315" s="161" t="s">
        <v>617</v>
      </c>
      <c r="C315" s="160" t="s">
        <v>596</v>
      </c>
      <c r="D315" s="159" t="s">
        <v>597</v>
      </c>
      <c r="E315" s="158" t="s">
        <v>18</v>
      </c>
      <c r="F315" s="157">
        <v>0</v>
      </c>
      <c r="G315" s="157">
        <v>1</v>
      </c>
      <c r="H315" s="157">
        <v>1</v>
      </c>
      <c r="I315" s="157">
        <v>6</v>
      </c>
      <c r="J315" s="157">
        <v>7</v>
      </c>
      <c r="K315" s="157">
        <v>1</v>
      </c>
      <c r="L315" s="157">
        <v>1</v>
      </c>
      <c r="M315" s="157">
        <v>1</v>
      </c>
      <c r="N315" s="157">
        <v>1</v>
      </c>
      <c r="O315" s="176">
        <v>1</v>
      </c>
      <c r="P315" s="176">
        <v>1</v>
      </c>
      <c r="Q315" s="157">
        <v>1</v>
      </c>
      <c r="R315" s="157">
        <v>8</v>
      </c>
      <c r="S315" s="157">
        <v>8</v>
      </c>
      <c r="T315" s="157">
        <v>19</v>
      </c>
      <c r="U315" s="157">
        <v>1</v>
      </c>
      <c r="V315" s="157">
        <v>1</v>
      </c>
      <c r="W315" s="157">
        <v>1</v>
      </c>
      <c r="X315" s="157">
        <v>1</v>
      </c>
      <c r="Y315" s="157">
        <v>1</v>
      </c>
      <c r="Z315" s="157">
        <v>1</v>
      </c>
      <c r="AA315" s="157">
        <v>184</v>
      </c>
      <c r="AB315" s="157">
        <v>1</v>
      </c>
      <c r="AC315" s="157">
        <v>0</v>
      </c>
      <c r="AD315" s="157">
        <v>1</v>
      </c>
      <c r="AE315" s="157">
        <v>1</v>
      </c>
      <c r="AF315" s="157">
        <v>1</v>
      </c>
      <c r="AG315" s="157">
        <v>1</v>
      </c>
      <c r="AH315" s="157">
        <v>1</v>
      </c>
      <c r="AI315" s="93">
        <f t="shared" si="41"/>
        <v>27</v>
      </c>
      <c r="AJ315" s="93">
        <f t="shared" si="42"/>
        <v>1</v>
      </c>
      <c r="AK315" s="93">
        <f t="shared" si="43"/>
        <v>184</v>
      </c>
      <c r="AL315" s="89">
        <f t="shared" si="38"/>
        <v>8</v>
      </c>
      <c r="AM315" s="89">
        <f t="shared" si="38"/>
        <v>8</v>
      </c>
      <c r="AN315" s="93">
        <f t="shared" si="44"/>
        <v>1</v>
      </c>
      <c r="AO315" s="93">
        <f t="shared" si="45"/>
        <v>1</v>
      </c>
      <c r="AP315" s="93">
        <f t="shared" si="46"/>
        <v>1</v>
      </c>
      <c r="AQ315" s="119">
        <f t="shared" si="39"/>
        <v>1</v>
      </c>
      <c r="AR315" s="120">
        <f t="shared" si="40"/>
        <v>1</v>
      </c>
      <c r="AS315" s="156"/>
      <c r="AT315" s="156"/>
      <c r="AU315" s="156"/>
      <c r="AV315" s="156"/>
      <c r="AW315" s="156"/>
      <c r="AX315" s="156"/>
      <c r="AY315" s="156"/>
      <c r="AZ315" s="156"/>
      <c r="BA315" s="156"/>
      <c r="BB315" s="156"/>
      <c r="BC315" s="156"/>
      <c r="BD315" s="156"/>
      <c r="BE315" s="156"/>
    </row>
    <row r="316" spans="1:57" s="171" customFormat="1" ht="15" customHeight="1">
      <c r="A316" s="167" t="s">
        <v>618</v>
      </c>
      <c r="B316" s="168" t="s">
        <v>619</v>
      </c>
      <c r="C316" s="160"/>
      <c r="D316" s="159"/>
      <c r="E316" s="158" t="s">
        <v>18</v>
      </c>
      <c r="F316" s="169">
        <v>0</v>
      </c>
      <c r="G316" s="169">
        <v>1</v>
      </c>
      <c r="H316" s="169">
        <v>1</v>
      </c>
      <c r="I316" s="169">
        <v>20</v>
      </c>
      <c r="J316" s="169">
        <v>23</v>
      </c>
      <c r="K316" s="169">
        <v>1</v>
      </c>
      <c r="L316" s="169">
        <v>1</v>
      </c>
      <c r="M316" s="169">
        <v>1</v>
      </c>
      <c r="N316" s="169">
        <v>1</v>
      </c>
      <c r="O316" s="177">
        <v>1</v>
      </c>
      <c r="P316" s="177">
        <v>1</v>
      </c>
      <c r="Q316" s="169">
        <v>1</v>
      </c>
      <c r="R316" s="169">
        <v>8</v>
      </c>
      <c r="S316" s="169">
        <v>8</v>
      </c>
      <c r="T316" s="169">
        <v>10</v>
      </c>
      <c r="U316" s="169">
        <v>1</v>
      </c>
      <c r="V316" s="169">
        <v>1</v>
      </c>
      <c r="W316" s="169">
        <v>1</v>
      </c>
      <c r="X316" s="169">
        <v>0</v>
      </c>
      <c r="Y316" s="169">
        <v>1</v>
      </c>
      <c r="Z316" s="169">
        <v>1</v>
      </c>
      <c r="AA316" s="169">
        <v>185</v>
      </c>
      <c r="AB316" s="169">
        <v>2</v>
      </c>
      <c r="AC316" s="169">
        <v>0</v>
      </c>
      <c r="AD316" s="169">
        <v>4</v>
      </c>
      <c r="AE316" s="169">
        <v>1</v>
      </c>
      <c r="AF316" s="169">
        <v>1</v>
      </c>
      <c r="AG316" s="169">
        <v>1</v>
      </c>
      <c r="AH316" s="169">
        <v>1</v>
      </c>
      <c r="AI316" s="89">
        <f t="shared" si="41"/>
        <v>26</v>
      </c>
      <c r="AJ316" s="89">
        <f t="shared" si="42"/>
        <v>2</v>
      </c>
      <c r="AK316" s="89">
        <f t="shared" si="43"/>
        <v>185</v>
      </c>
      <c r="AL316" s="89">
        <f t="shared" si="38"/>
        <v>8</v>
      </c>
      <c r="AM316" s="89">
        <f t="shared" si="38"/>
        <v>8</v>
      </c>
      <c r="AN316" s="89">
        <f t="shared" si="44"/>
        <v>1</v>
      </c>
      <c r="AO316" s="89">
        <f t="shared" si="45"/>
        <v>1</v>
      </c>
      <c r="AP316" s="89">
        <f t="shared" si="46"/>
        <v>1</v>
      </c>
      <c r="AQ316" s="118">
        <f t="shared" si="39"/>
        <v>1.3</v>
      </c>
      <c r="AR316" s="94">
        <f t="shared" si="40"/>
        <v>2</v>
      </c>
      <c r="AS316" s="170"/>
      <c r="AT316" s="170"/>
      <c r="AU316" s="170"/>
      <c r="AV316" s="170"/>
      <c r="AW316" s="170"/>
      <c r="AX316" s="170"/>
      <c r="AY316" s="170"/>
      <c r="AZ316" s="170"/>
      <c r="BA316" s="170"/>
      <c r="BB316" s="170"/>
      <c r="BC316" s="170"/>
      <c r="BD316" s="170"/>
      <c r="BE316" s="170"/>
    </row>
    <row r="317" spans="1:57" ht="15" customHeight="1">
      <c r="A317" s="163" t="s">
        <v>620</v>
      </c>
      <c r="B317" s="161" t="s">
        <v>621</v>
      </c>
      <c r="C317" s="160" t="s">
        <v>618</v>
      </c>
      <c r="D317" s="159" t="s">
        <v>619</v>
      </c>
      <c r="E317" s="158" t="s">
        <v>18</v>
      </c>
      <c r="F317" s="157">
        <v>0</v>
      </c>
      <c r="G317" s="157">
        <v>1</v>
      </c>
      <c r="H317" s="157">
        <v>1</v>
      </c>
      <c r="I317" s="157">
        <v>1</v>
      </c>
      <c r="J317" s="157">
        <v>5</v>
      </c>
      <c r="K317" s="157">
        <v>1</v>
      </c>
      <c r="L317" s="157">
        <v>1</v>
      </c>
      <c r="M317" s="157">
        <v>1</v>
      </c>
      <c r="N317" s="157">
        <v>1</v>
      </c>
      <c r="O317" s="176">
        <v>1</v>
      </c>
      <c r="P317" s="176">
        <v>1</v>
      </c>
      <c r="Q317" s="157">
        <v>1</v>
      </c>
      <c r="R317" s="157">
        <v>8</v>
      </c>
      <c r="S317" s="157">
        <v>8</v>
      </c>
      <c r="T317" s="157">
        <v>8</v>
      </c>
      <c r="U317" s="157">
        <v>1</v>
      </c>
      <c r="V317" s="157">
        <v>1</v>
      </c>
      <c r="W317" s="157">
        <v>1</v>
      </c>
      <c r="X317" s="157">
        <v>1</v>
      </c>
      <c r="Y317" s="157">
        <v>1</v>
      </c>
      <c r="Z317" s="157">
        <v>1</v>
      </c>
      <c r="AA317" s="157">
        <v>185</v>
      </c>
      <c r="AB317" s="157">
        <v>1</v>
      </c>
      <c r="AC317" s="157">
        <v>0</v>
      </c>
      <c r="AD317" s="157">
        <v>1</v>
      </c>
      <c r="AE317" s="157">
        <v>1</v>
      </c>
      <c r="AF317" s="157">
        <v>1</v>
      </c>
      <c r="AG317" s="157">
        <v>1</v>
      </c>
      <c r="AH317" s="157">
        <v>1</v>
      </c>
      <c r="AI317" s="93">
        <f t="shared" si="41"/>
        <v>27</v>
      </c>
      <c r="AJ317" s="93">
        <f t="shared" si="42"/>
        <v>1</v>
      </c>
      <c r="AK317" s="93">
        <f t="shared" si="43"/>
        <v>185</v>
      </c>
      <c r="AL317" s="89">
        <f t="shared" si="38"/>
        <v>8</v>
      </c>
      <c r="AM317" s="89">
        <f t="shared" si="38"/>
        <v>8</v>
      </c>
      <c r="AN317" s="93">
        <f t="shared" si="44"/>
        <v>1</v>
      </c>
      <c r="AO317" s="93">
        <f t="shared" si="45"/>
        <v>1</v>
      </c>
      <c r="AP317" s="93">
        <f t="shared" si="46"/>
        <v>1</v>
      </c>
      <c r="AQ317" s="119">
        <f t="shared" si="39"/>
        <v>1</v>
      </c>
      <c r="AR317" s="120">
        <f t="shared" si="40"/>
        <v>1</v>
      </c>
      <c r="AS317" s="156"/>
      <c r="AT317" s="156"/>
      <c r="AU317" s="156"/>
      <c r="AV317" s="156"/>
      <c r="AW317" s="156"/>
      <c r="AX317" s="156"/>
      <c r="AY317" s="156"/>
      <c r="AZ317" s="156"/>
      <c r="BA317" s="156"/>
      <c r="BB317" s="156"/>
      <c r="BC317" s="156"/>
      <c r="BD317" s="156"/>
      <c r="BE317" s="156"/>
    </row>
    <row r="318" spans="1:57" ht="15" customHeight="1">
      <c r="A318" s="163" t="s">
        <v>622</v>
      </c>
      <c r="B318" s="161" t="s">
        <v>623</v>
      </c>
      <c r="C318" s="160" t="s">
        <v>618</v>
      </c>
      <c r="D318" s="159" t="s">
        <v>619</v>
      </c>
      <c r="E318" s="158" t="s">
        <v>18</v>
      </c>
      <c r="F318" s="157">
        <v>0</v>
      </c>
      <c r="G318" s="157">
        <v>1</v>
      </c>
      <c r="H318" s="157">
        <v>1</v>
      </c>
      <c r="I318" s="157">
        <v>4</v>
      </c>
      <c r="J318" s="157">
        <v>5</v>
      </c>
      <c r="K318" s="157">
        <v>1</v>
      </c>
      <c r="L318" s="157">
        <v>1</v>
      </c>
      <c r="M318" s="157">
        <v>1</v>
      </c>
      <c r="N318" s="157">
        <v>1</v>
      </c>
      <c r="O318" s="176">
        <v>1</v>
      </c>
      <c r="P318" s="176">
        <v>1</v>
      </c>
      <c r="Q318" s="157">
        <v>1</v>
      </c>
      <c r="R318" s="157">
        <v>8</v>
      </c>
      <c r="S318" s="157">
        <v>8</v>
      </c>
      <c r="T318" s="157">
        <v>8</v>
      </c>
      <c r="U318" s="157">
        <v>1</v>
      </c>
      <c r="V318" s="157">
        <v>1</v>
      </c>
      <c r="W318" s="157">
        <v>1</v>
      </c>
      <c r="X318" s="157">
        <v>1</v>
      </c>
      <c r="Y318" s="157">
        <v>1</v>
      </c>
      <c r="Z318" s="157">
        <v>1</v>
      </c>
      <c r="AA318" s="157">
        <v>184</v>
      </c>
      <c r="AB318" s="157">
        <v>1</v>
      </c>
      <c r="AC318" s="157">
        <v>0</v>
      </c>
      <c r="AD318" s="157">
        <v>1</v>
      </c>
      <c r="AE318" s="157">
        <v>1</v>
      </c>
      <c r="AF318" s="157">
        <v>1</v>
      </c>
      <c r="AG318" s="157">
        <v>1</v>
      </c>
      <c r="AH318" s="157">
        <v>1</v>
      </c>
      <c r="AI318" s="93">
        <f t="shared" si="41"/>
        <v>27</v>
      </c>
      <c r="AJ318" s="93">
        <f t="shared" si="42"/>
        <v>1</v>
      </c>
      <c r="AK318" s="93">
        <f t="shared" si="43"/>
        <v>184</v>
      </c>
      <c r="AL318" s="89">
        <f t="shared" si="38"/>
        <v>8</v>
      </c>
      <c r="AM318" s="89">
        <f t="shared" si="38"/>
        <v>8</v>
      </c>
      <c r="AN318" s="93">
        <f t="shared" si="44"/>
        <v>1</v>
      </c>
      <c r="AO318" s="93">
        <f t="shared" si="45"/>
        <v>1</v>
      </c>
      <c r="AP318" s="93">
        <f t="shared" si="46"/>
        <v>1</v>
      </c>
      <c r="AQ318" s="119">
        <f t="shared" si="39"/>
        <v>1</v>
      </c>
      <c r="AR318" s="120">
        <f t="shared" si="40"/>
        <v>1</v>
      </c>
      <c r="AS318" s="156"/>
      <c r="AT318" s="156"/>
      <c r="AU318" s="156"/>
      <c r="AV318" s="156"/>
      <c r="AW318" s="156"/>
      <c r="AX318" s="156"/>
      <c r="AY318" s="156"/>
      <c r="AZ318" s="156"/>
      <c r="BA318" s="156"/>
      <c r="BB318" s="156"/>
      <c r="BC318" s="156"/>
      <c r="BD318" s="156"/>
      <c r="BE318" s="156"/>
    </row>
    <row r="319" spans="1:57" ht="15" customHeight="1">
      <c r="A319" s="163" t="s">
        <v>624</v>
      </c>
      <c r="B319" s="161" t="s">
        <v>625</v>
      </c>
      <c r="C319" s="160" t="s">
        <v>618</v>
      </c>
      <c r="D319" s="159" t="s">
        <v>619</v>
      </c>
      <c r="E319" s="158" t="s">
        <v>18</v>
      </c>
      <c r="F319" s="157">
        <v>0</v>
      </c>
      <c r="G319" s="157">
        <v>1</v>
      </c>
      <c r="H319" s="157">
        <v>1</v>
      </c>
      <c r="I319" s="157">
        <v>1</v>
      </c>
      <c r="J319" s="157">
        <v>3</v>
      </c>
      <c r="K319" s="157">
        <v>1</v>
      </c>
      <c r="L319" s="157">
        <v>1</v>
      </c>
      <c r="M319" s="157">
        <v>1</v>
      </c>
      <c r="N319" s="157">
        <v>1</v>
      </c>
      <c r="O319" s="176">
        <v>1</v>
      </c>
      <c r="P319" s="176">
        <v>1</v>
      </c>
      <c r="Q319" s="157">
        <v>1</v>
      </c>
      <c r="R319" s="157">
        <v>8</v>
      </c>
      <c r="S319" s="157">
        <v>8</v>
      </c>
      <c r="T319" s="157">
        <v>8</v>
      </c>
      <c r="U319" s="157">
        <v>1</v>
      </c>
      <c r="V319" s="157">
        <v>1</v>
      </c>
      <c r="W319" s="157">
        <v>1</v>
      </c>
      <c r="X319" s="157">
        <v>1</v>
      </c>
      <c r="Y319" s="157">
        <v>1</v>
      </c>
      <c r="Z319" s="157">
        <v>1</v>
      </c>
      <c r="AA319" s="157">
        <v>184</v>
      </c>
      <c r="AB319" s="157">
        <v>1</v>
      </c>
      <c r="AC319" s="157">
        <v>0</v>
      </c>
      <c r="AD319" s="157">
        <v>1</v>
      </c>
      <c r="AE319" s="157">
        <v>1</v>
      </c>
      <c r="AF319" s="157">
        <v>1</v>
      </c>
      <c r="AG319" s="157">
        <v>1</v>
      </c>
      <c r="AH319" s="157">
        <v>1</v>
      </c>
      <c r="AI319" s="93">
        <f t="shared" si="41"/>
        <v>27</v>
      </c>
      <c r="AJ319" s="93">
        <f t="shared" si="42"/>
        <v>1</v>
      </c>
      <c r="AK319" s="93">
        <f t="shared" si="43"/>
        <v>184</v>
      </c>
      <c r="AL319" s="89">
        <f t="shared" si="38"/>
        <v>8</v>
      </c>
      <c r="AM319" s="89">
        <f t="shared" si="38"/>
        <v>8</v>
      </c>
      <c r="AN319" s="93">
        <f t="shared" si="44"/>
        <v>1</v>
      </c>
      <c r="AO319" s="93">
        <f t="shared" si="45"/>
        <v>1</v>
      </c>
      <c r="AP319" s="93">
        <f t="shared" si="46"/>
        <v>1</v>
      </c>
      <c r="AQ319" s="119">
        <f t="shared" si="39"/>
        <v>1</v>
      </c>
      <c r="AR319" s="120">
        <f t="shared" si="40"/>
        <v>1</v>
      </c>
      <c r="AS319" s="156"/>
      <c r="AT319" s="156"/>
      <c r="AU319" s="156"/>
      <c r="AV319" s="156"/>
      <c r="AW319" s="156"/>
      <c r="AX319" s="156"/>
      <c r="AY319" s="156"/>
      <c r="AZ319" s="156"/>
      <c r="BA319" s="156"/>
      <c r="BB319" s="156"/>
      <c r="BC319" s="156"/>
      <c r="BD319" s="156"/>
      <c r="BE319" s="156"/>
    </row>
    <row r="320" spans="1:57" ht="15" customHeight="1">
      <c r="A320" s="163" t="s">
        <v>626</v>
      </c>
      <c r="B320" s="161" t="s">
        <v>627</v>
      </c>
      <c r="C320" s="160" t="s">
        <v>618</v>
      </c>
      <c r="D320" s="159" t="s">
        <v>619</v>
      </c>
      <c r="E320" s="158" t="s">
        <v>18</v>
      </c>
      <c r="F320" s="157">
        <v>0</v>
      </c>
      <c r="G320" s="157">
        <v>1</v>
      </c>
      <c r="H320" s="157">
        <v>1</v>
      </c>
      <c r="I320" s="157">
        <v>4</v>
      </c>
      <c r="J320" s="157">
        <v>6</v>
      </c>
      <c r="K320" s="157">
        <v>1</v>
      </c>
      <c r="L320" s="157">
        <v>1</v>
      </c>
      <c r="M320" s="157">
        <v>1</v>
      </c>
      <c r="N320" s="157">
        <v>1</v>
      </c>
      <c r="O320" s="176">
        <v>1</v>
      </c>
      <c r="P320" s="176">
        <v>1</v>
      </c>
      <c r="Q320" s="157">
        <v>1</v>
      </c>
      <c r="R320" s="157">
        <v>8</v>
      </c>
      <c r="S320" s="157">
        <v>8</v>
      </c>
      <c r="T320" s="157">
        <v>9</v>
      </c>
      <c r="U320" s="157">
        <v>1</v>
      </c>
      <c r="V320" s="157">
        <v>1</v>
      </c>
      <c r="W320" s="157">
        <v>1</v>
      </c>
      <c r="X320" s="157">
        <v>0</v>
      </c>
      <c r="Y320" s="157">
        <v>1</v>
      </c>
      <c r="Z320" s="157">
        <v>1</v>
      </c>
      <c r="AA320" s="157">
        <v>185</v>
      </c>
      <c r="AB320" s="157">
        <v>1</v>
      </c>
      <c r="AC320" s="157">
        <v>0</v>
      </c>
      <c r="AD320" s="157">
        <v>1</v>
      </c>
      <c r="AE320" s="157">
        <v>1</v>
      </c>
      <c r="AF320" s="157">
        <v>1</v>
      </c>
      <c r="AG320" s="157">
        <v>1</v>
      </c>
      <c r="AH320" s="157">
        <v>1</v>
      </c>
      <c r="AI320" s="93">
        <f t="shared" si="41"/>
        <v>26</v>
      </c>
      <c r="AJ320" s="93">
        <f t="shared" si="42"/>
        <v>2</v>
      </c>
      <c r="AK320" s="93">
        <f t="shared" si="43"/>
        <v>185</v>
      </c>
      <c r="AL320" s="89">
        <f t="shared" si="38"/>
        <v>8</v>
      </c>
      <c r="AM320" s="89">
        <f t="shared" si="38"/>
        <v>8</v>
      </c>
      <c r="AN320" s="93">
        <f t="shared" si="44"/>
        <v>1</v>
      </c>
      <c r="AO320" s="93">
        <f t="shared" si="45"/>
        <v>1</v>
      </c>
      <c r="AP320" s="93">
        <f t="shared" si="46"/>
        <v>1</v>
      </c>
      <c r="AQ320" s="119">
        <f t="shared" si="39"/>
        <v>1.3</v>
      </c>
      <c r="AR320" s="120">
        <f t="shared" si="40"/>
        <v>2</v>
      </c>
      <c r="AS320" s="156"/>
      <c r="AT320" s="156"/>
      <c r="AU320" s="156"/>
      <c r="AV320" s="156"/>
      <c r="AW320" s="156"/>
      <c r="AX320" s="156"/>
      <c r="AY320" s="156"/>
      <c r="AZ320" s="156"/>
      <c r="BA320" s="156"/>
      <c r="BB320" s="156"/>
      <c r="BC320" s="156"/>
      <c r="BD320" s="156"/>
      <c r="BE320" s="156"/>
    </row>
    <row r="321" spans="1:57" ht="15" customHeight="1">
      <c r="A321" s="163" t="s">
        <v>628</v>
      </c>
      <c r="B321" s="161" t="s">
        <v>629</v>
      </c>
      <c r="C321" s="160" t="s">
        <v>618</v>
      </c>
      <c r="D321" s="159" t="s">
        <v>619</v>
      </c>
      <c r="E321" s="158" t="s">
        <v>18</v>
      </c>
      <c r="F321" s="157">
        <v>0</v>
      </c>
      <c r="G321" s="157">
        <v>1</v>
      </c>
      <c r="H321" s="157">
        <v>1</v>
      </c>
      <c r="I321" s="157">
        <v>2</v>
      </c>
      <c r="J321" s="157">
        <v>3</v>
      </c>
      <c r="K321" s="157">
        <v>1</v>
      </c>
      <c r="L321" s="157">
        <v>1</v>
      </c>
      <c r="M321" s="157">
        <v>1</v>
      </c>
      <c r="N321" s="157">
        <v>1</v>
      </c>
      <c r="O321" s="176">
        <v>1</v>
      </c>
      <c r="P321" s="176">
        <v>1</v>
      </c>
      <c r="Q321" s="157">
        <v>1</v>
      </c>
      <c r="R321" s="157">
        <v>8</v>
      </c>
      <c r="S321" s="157">
        <v>8</v>
      </c>
      <c r="T321" s="157">
        <v>8</v>
      </c>
      <c r="U321" s="157">
        <v>1</v>
      </c>
      <c r="V321" s="157">
        <v>1</v>
      </c>
      <c r="W321" s="157">
        <v>1</v>
      </c>
      <c r="X321" s="157">
        <v>1</v>
      </c>
      <c r="Y321" s="157">
        <v>1</v>
      </c>
      <c r="Z321" s="157">
        <v>1</v>
      </c>
      <c r="AA321" s="157">
        <v>185</v>
      </c>
      <c r="AB321" s="157">
        <v>1</v>
      </c>
      <c r="AC321" s="157">
        <v>0</v>
      </c>
      <c r="AD321" s="157">
        <v>1</v>
      </c>
      <c r="AE321" s="157">
        <v>1</v>
      </c>
      <c r="AF321" s="157">
        <v>1</v>
      </c>
      <c r="AG321" s="157">
        <v>1</v>
      </c>
      <c r="AH321" s="157">
        <v>1</v>
      </c>
      <c r="AI321" s="93">
        <f t="shared" si="41"/>
        <v>27</v>
      </c>
      <c r="AJ321" s="93">
        <f t="shared" si="42"/>
        <v>1</v>
      </c>
      <c r="AK321" s="93">
        <f t="shared" si="43"/>
        <v>185</v>
      </c>
      <c r="AL321" s="89">
        <f t="shared" si="38"/>
        <v>8</v>
      </c>
      <c r="AM321" s="89">
        <f t="shared" si="38"/>
        <v>8</v>
      </c>
      <c r="AN321" s="93">
        <f t="shared" si="44"/>
        <v>1</v>
      </c>
      <c r="AO321" s="93">
        <f t="shared" si="45"/>
        <v>1</v>
      </c>
      <c r="AP321" s="93">
        <f t="shared" si="46"/>
        <v>1</v>
      </c>
      <c r="AQ321" s="119">
        <f t="shared" si="39"/>
        <v>1</v>
      </c>
      <c r="AR321" s="120">
        <f t="shared" si="40"/>
        <v>1</v>
      </c>
      <c r="AS321" s="156"/>
      <c r="AT321" s="156"/>
      <c r="AU321" s="156"/>
      <c r="AV321" s="156"/>
      <c r="AW321" s="156"/>
      <c r="AX321" s="156"/>
      <c r="AY321" s="156"/>
      <c r="AZ321" s="156"/>
      <c r="BA321" s="156"/>
      <c r="BB321" s="156"/>
      <c r="BC321" s="156"/>
      <c r="BD321" s="156"/>
      <c r="BE321" s="156"/>
    </row>
    <row r="322" spans="1:57" ht="15" customHeight="1">
      <c r="A322" s="163" t="s">
        <v>630</v>
      </c>
      <c r="B322" s="161" t="s">
        <v>631</v>
      </c>
      <c r="C322" s="160" t="s">
        <v>618</v>
      </c>
      <c r="D322" s="159" t="s">
        <v>619</v>
      </c>
      <c r="E322" s="158" t="s">
        <v>18</v>
      </c>
      <c r="F322" s="157">
        <v>0</v>
      </c>
      <c r="G322" s="157">
        <v>1</v>
      </c>
      <c r="H322" s="157">
        <v>1</v>
      </c>
      <c r="I322" s="157">
        <v>1</v>
      </c>
      <c r="J322" s="157">
        <v>4</v>
      </c>
      <c r="K322" s="157">
        <v>1</v>
      </c>
      <c r="L322" s="157">
        <v>1</v>
      </c>
      <c r="M322" s="157">
        <v>1</v>
      </c>
      <c r="N322" s="157">
        <v>1</v>
      </c>
      <c r="O322" s="176">
        <v>1</v>
      </c>
      <c r="P322" s="176">
        <v>1</v>
      </c>
      <c r="Q322" s="157">
        <v>1</v>
      </c>
      <c r="R322" s="157">
        <v>8</v>
      </c>
      <c r="S322" s="157">
        <v>8</v>
      </c>
      <c r="T322" s="157">
        <v>9</v>
      </c>
      <c r="U322" s="157">
        <v>1</v>
      </c>
      <c r="V322" s="157">
        <v>1</v>
      </c>
      <c r="W322" s="157">
        <v>1</v>
      </c>
      <c r="X322" s="157">
        <v>1</v>
      </c>
      <c r="Y322" s="157">
        <v>1</v>
      </c>
      <c r="Z322" s="157">
        <v>1</v>
      </c>
      <c r="AA322" s="157">
        <v>185</v>
      </c>
      <c r="AB322" s="157">
        <v>1</v>
      </c>
      <c r="AC322" s="157">
        <v>0</v>
      </c>
      <c r="AD322" s="157">
        <v>1</v>
      </c>
      <c r="AE322" s="157">
        <v>1</v>
      </c>
      <c r="AF322" s="157">
        <v>1</v>
      </c>
      <c r="AG322" s="157">
        <v>1</v>
      </c>
      <c r="AH322" s="157">
        <v>1</v>
      </c>
      <c r="AI322" s="93">
        <f t="shared" si="41"/>
        <v>27</v>
      </c>
      <c r="AJ322" s="93">
        <f t="shared" si="42"/>
        <v>1</v>
      </c>
      <c r="AK322" s="93">
        <f t="shared" si="43"/>
        <v>185</v>
      </c>
      <c r="AL322" s="89">
        <f t="shared" si="38"/>
        <v>8</v>
      </c>
      <c r="AM322" s="89">
        <f t="shared" si="38"/>
        <v>8</v>
      </c>
      <c r="AN322" s="93">
        <f t="shared" si="44"/>
        <v>1</v>
      </c>
      <c r="AO322" s="93">
        <f t="shared" si="45"/>
        <v>1</v>
      </c>
      <c r="AP322" s="93">
        <f t="shared" si="46"/>
        <v>1</v>
      </c>
      <c r="AQ322" s="119">
        <f t="shared" si="39"/>
        <v>1</v>
      </c>
      <c r="AR322" s="120">
        <f t="shared" si="40"/>
        <v>1</v>
      </c>
      <c r="AS322" s="156"/>
      <c r="AT322" s="156"/>
      <c r="AU322" s="156"/>
      <c r="AV322" s="156"/>
      <c r="AW322" s="156"/>
      <c r="AX322" s="156"/>
      <c r="AY322" s="156"/>
      <c r="AZ322" s="156"/>
      <c r="BA322" s="156"/>
      <c r="BB322" s="156"/>
      <c r="BC322" s="156"/>
      <c r="BD322" s="156"/>
      <c r="BE322" s="156"/>
    </row>
    <row r="323" spans="1:57" ht="15" customHeight="1">
      <c r="A323" s="163" t="s">
        <v>632</v>
      </c>
      <c r="B323" s="161" t="s">
        <v>633</v>
      </c>
      <c r="C323" s="160" t="s">
        <v>618</v>
      </c>
      <c r="D323" s="159" t="s">
        <v>619</v>
      </c>
      <c r="E323" s="158" t="s">
        <v>18</v>
      </c>
      <c r="F323" s="157">
        <v>0</v>
      </c>
      <c r="G323" s="157">
        <v>1</v>
      </c>
      <c r="H323" s="157">
        <v>1</v>
      </c>
      <c r="I323" s="157">
        <v>2</v>
      </c>
      <c r="J323" s="157">
        <v>4</v>
      </c>
      <c r="K323" s="157">
        <v>1</v>
      </c>
      <c r="L323" s="157">
        <v>1</v>
      </c>
      <c r="M323" s="157">
        <v>1</v>
      </c>
      <c r="N323" s="157">
        <v>1</v>
      </c>
      <c r="O323" s="176">
        <v>1</v>
      </c>
      <c r="P323" s="176">
        <v>1</v>
      </c>
      <c r="Q323" s="157">
        <v>1</v>
      </c>
      <c r="R323" s="157">
        <v>8</v>
      </c>
      <c r="S323" s="157">
        <v>8</v>
      </c>
      <c r="T323" s="157">
        <v>8</v>
      </c>
      <c r="U323" s="157">
        <v>1</v>
      </c>
      <c r="V323" s="157">
        <v>1</v>
      </c>
      <c r="W323" s="157">
        <v>1</v>
      </c>
      <c r="X323" s="157">
        <v>1</v>
      </c>
      <c r="Y323" s="157">
        <v>1</v>
      </c>
      <c r="Z323" s="157">
        <v>1</v>
      </c>
      <c r="AA323" s="157">
        <v>184</v>
      </c>
      <c r="AB323" s="157">
        <v>1</v>
      </c>
      <c r="AC323" s="157">
        <v>0</v>
      </c>
      <c r="AD323" s="157">
        <v>1</v>
      </c>
      <c r="AE323" s="157">
        <v>1</v>
      </c>
      <c r="AF323" s="157">
        <v>1</v>
      </c>
      <c r="AG323" s="157">
        <v>1</v>
      </c>
      <c r="AH323" s="157">
        <v>1</v>
      </c>
      <c r="AI323" s="93">
        <f t="shared" si="41"/>
        <v>27</v>
      </c>
      <c r="AJ323" s="93">
        <f t="shared" si="42"/>
        <v>1</v>
      </c>
      <c r="AK323" s="93">
        <f t="shared" si="43"/>
        <v>184</v>
      </c>
      <c r="AL323" s="89">
        <f t="shared" si="38"/>
        <v>8</v>
      </c>
      <c r="AM323" s="89">
        <f t="shared" si="38"/>
        <v>8</v>
      </c>
      <c r="AN323" s="93">
        <f t="shared" si="44"/>
        <v>1</v>
      </c>
      <c r="AO323" s="93">
        <f t="shared" si="45"/>
        <v>1</v>
      </c>
      <c r="AP323" s="93">
        <f t="shared" si="46"/>
        <v>1</v>
      </c>
      <c r="AQ323" s="119">
        <f t="shared" si="39"/>
        <v>1</v>
      </c>
      <c r="AR323" s="120">
        <f t="shared" si="40"/>
        <v>1</v>
      </c>
      <c r="AS323" s="156"/>
      <c r="AT323" s="156"/>
      <c r="AU323" s="156"/>
      <c r="AV323" s="156"/>
      <c r="AW323" s="156"/>
      <c r="AX323" s="156"/>
      <c r="AY323" s="156"/>
      <c r="AZ323" s="156"/>
      <c r="BA323" s="156"/>
      <c r="BB323" s="156"/>
      <c r="BC323" s="156"/>
      <c r="BD323" s="156"/>
      <c r="BE323" s="156"/>
    </row>
    <row r="324" spans="1:57" ht="15" customHeight="1">
      <c r="A324" s="163" t="s">
        <v>634</v>
      </c>
      <c r="B324" s="161" t="s">
        <v>635</v>
      </c>
      <c r="C324" s="160" t="s">
        <v>618</v>
      </c>
      <c r="D324" s="159" t="s">
        <v>619</v>
      </c>
      <c r="E324" s="158" t="s">
        <v>18</v>
      </c>
      <c r="F324" s="157">
        <v>0</v>
      </c>
      <c r="G324" s="157">
        <v>1</v>
      </c>
      <c r="H324" s="157">
        <v>1</v>
      </c>
      <c r="I324" s="157">
        <v>1</v>
      </c>
      <c r="J324" s="157">
        <v>3</v>
      </c>
      <c r="K324" s="157">
        <v>1</v>
      </c>
      <c r="L324" s="157">
        <v>1</v>
      </c>
      <c r="M324" s="157">
        <v>1</v>
      </c>
      <c r="N324" s="157">
        <v>1</v>
      </c>
      <c r="O324" s="176">
        <v>1</v>
      </c>
      <c r="P324" s="176">
        <v>1</v>
      </c>
      <c r="Q324" s="157">
        <v>1</v>
      </c>
      <c r="R324" s="157">
        <v>8</v>
      </c>
      <c r="S324" s="157">
        <v>8</v>
      </c>
      <c r="T324" s="157">
        <v>9</v>
      </c>
      <c r="U324" s="157">
        <v>1</v>
      </c>
      <c r="V324" s="157">
        <v>1</v>
      </c>
      <c r="W324" s="157">
        <v>1</v>
      </c>
      <c r="X324" s="157">
        <v>1</v>
      </c>
      <c r="Y324" s="157">
        <v>1</v>
      </c>
      <c r="Z324" s="157">
        <v>1</v>
      </c>
      <c r="AA324" s="157">
        <v>185</v>
      </c>
      <c r="AB324" s="157">
        <v>1</v>
      </c>
      <c r="AC324" s="157">
        <v>0</v>
      </c>
      <c r="AD324" s="157">
        <v>1</v>
      </c>
      <c r="AE324" s="157">
        <v>1</v>
      </c>
      <c r="AF324" s="157">
        <v>1</v>
      </c>
      <c r="AG324" s="157">
        <v>1</v>
      </c>
      <c r="AH324" s="157">
        <v>1</v>
      </c>
      <c r="AI324" s="93">
        <f t="shared" si="41"/>
        <v>27</v>
      </c>
      <c r="AJ324" s="93">
        <f t="shared" si="42"/>
        <v>1</v>
      </c>
      <c r="AK324" s="93">
        <f t="shared" si="43"/>
        <v>185</v>
      </c>
      <c r="AL324" s="89">
        <f t="shared" si="38"/>
        <v>8</v>
      </c>
      <c r="AM324" s="89">
        <f t="shared" si="38"/>
        <v>8</v>
      </c>
      <c r="AN324" s="93">
        <f t="shared" si="44"/>
        <v>1</v>
      </c>
      <c r="AO324" s="93">
        <f t="shared" si="45"/>
        <v>1</v>
      </c>
      <c r="AP324" s="93">
        <f t="shared" si="46"/>
        <v>1</v>
      </c>
      <c r="AQ324" s="119">
        <f t="shared" si="39"/>
        <v>1</v>
      </c>
      <c r="AR324" s="120">
        <f t="shared" si="40"/>
        <v>1</v>
      </c>
      <c r="AS324" s="156"/>
      <c r="AT324" s="156"/>
      <c r="AU324" s="156"/>
      <c r="AV324" s="156"/>
      <c r="AW324" s="156"/>
      <c r="AX324" s="156"/>
      <c r="AY324" s="156"/>
      <c r="AZ324" s="156"/>
      <c r="BA324" s="156"/>
      <c r="BB324" s="156"/>
      <c r="BC324" s="156"/>
      <c r="BD324" s="156"/>
      <c r="BE324" s="156"/>
    </row>
    <row r="325" spans="1:57" ht="15" customHeight="1">
      <c r="A325" s="163" t="s">
        <v>636</v>
      </c>
      <c r="B325" s="161" t="s">
        <v>637</v>
      </c>
      <c r="C325" s="160" t="s">
        <v>618</v>
      </c>
      <c r="D325" s="159" t="s">
        <v>619</v>
      </c>
      <c r="E325" s="158" t="s">
        <v>18</v>
      </c>
      <c r="F325" s="157">
        <v>0</v>
      </c>
      <c r="G325" s="157">
        <v>1</v>
      </c>
      <c r="H325" s="157">
        <v>1</v>
      </c>
      <c r="I325" s="157">
        <v>3</v>
      </c>
      <c r="J325" s="157">
        <v>6</v>
      </c>
      <c r="K325" s="157">
        <v>1</v>
      </c>
      <c r="L325" s="157">
        <v>1</v>
      </c>
      <c r="M325" s="157">
        <v>1</v>
      </c>
      <c r="N325" s="157">
        <v>1</v>
      </c>
      <c r="O325" s="176">
        <v>1</v>
      </c>
      <c r="P325" s="176">
        <v>1</v>
      </c>
      <c r="Q325" s="157">
        <v>1</v>
      </c>
      <c r="R325" s="157">
        <v>8</v>
      </c>
      <c r="S325" s="157">
        <v>8</v>
      </c>
      <c r="T325" s="157">
        <v>8</v>
      </c>
      <c r="U325" s="157">
        <v>1</v>
      </c>
      <c r="V325" s="157">
        <v>1</v>
      </c>
      <c r="W325" s="157">
        <v>1</v>
      </c>
      <c r="X325" s="157">
        <v>0</v>
      </c>
      <c r="Y325" s="157">
        <v>1</v>
      </c>
      <c r="Z325" s="157">
        <v>1</v>
      </c>
      <c r="AA325" s="157">
        <v>184</v>
      </c>
      <c r="AB325" s="157">
        <v>1</v>
      </c>
      <c r="AC325" s="157">
        <v>0</v>
      </c>
      <c r="AD325" s="157">
        <v>1</v>
      </c>
      <c r="AE325" s="157">
        <v>1</v>
      </c>
      <c r="AF325" s="157">
        <v>1</v>
      </c>
      <c r="AG325" s="157">
        <v>1</v>
      </c>
      <c r="AH325" s="157">
        <v>1</v>
      </c>
      <c r="AI325" s="93">
        <f t="shared" si="41"/>
        <v>26</v>
      </c>
      <c r="AJ325" s="93">
        <f t="shared" si="42"/>
        <v>2</v>
      </c>
      <c r="AK325" s="93">
        <f t="shared" si="43"/>
        <v>184</v>
      </c>
      <c r="AL325" s="89">
        <f t="shared" si="38"/>
        <v>8</v>
      </c>
      <c r="AM325" s="89">
        <f t="shared" si="38"/>
        <v>8</v>
      </c>
      <c r="AN325" s="93">
        <f t="shared" si="44"/>
        <v>1</v>
      </c>
      <c r="AO325" s="93">
        <f t="shared" si="45"/>
        <v>1</v>
      </c>
      <c r="AP325" s="93">
        <f t="shared" si="46"/>
        <v>1</v>
      </c>
      <c r="AQ325" s="119">
        <f t="shared" si="39"/>
        <v>1.3</v>
      </c>
      <c r="AR325" s="120">
        <f t="shared" si="40"/>
        <v>2</v>
      </c>
      <c r="AS325" s="156"/>
      <c r="AT325" s="156"/>
      <c r="AU325" s="156"/>
      <c r="AV325" s="156"/>
      <c r="AW325" s="156"/>
      <c r="AX325" s="156"/>
      <c r="AY325" s="156"/>
      <c r="AZ325" s="156"/>
      <c r="BA325" s="156"/>
      <c r="BB325" s="156"/>
      <c r="BC325" s="156"/>
      <c r="BD325" s="156"/>
      <c r="BE325" s="156"/>
    </row>
    <row r="326" spans="1:57" ht="15" customHeight="1">
      <c r="A326" s="163" t="s">
        <v>638</v>
      </c>
      <c r="B326" s="161" t="s">
        <v>639</v>
      </c>
      <c r="C326" s="160" t="s">
        <v>618</v>
      </c>
      <c r="D326" s="159" t="s">
        <v>619</v>
      </c>
      <c r="E326" s="158" t="s">
        <v>18</v>
      </c>
      <c r="F326" s="157">
        <v>0</v>
      </c>
      <c r="G326" s="157">
        <v>1</v>
      </c>
      <c r="H326" s="157">
        <v>1</v>
      </c>
      <c r="I326" s="157">
        <v>3</v>
      </c>
      <c r="J326" s="157">
        <v>5</v>
      </c>
      <c r="K326" s="157">
        <v>1</v>
      </c>
      <c r="L326" s="157">
        <v>1</v>
      </c>
      <c r="M326" s="157">
        <v>1</v>
      </c>
      <c r="N326" s="157">
        <v>1</v>
      </c>
      <c r="O326" s="176">
        <v>1</v>
      </c>
      <c r="P326" s="176">
        <v>1</v>
      </c>
      <c r="Q326" s="157">
        <v>1</v>
      </c>
      <c r="R326" s="157">
        <v>8</v>
      </c>
      <c r="S326" s="157">
        <v>8</v>
      </c>
      <c r="T326" s="157">
        <v>8</v>
      </c>
      <c r="U326" s="157">
        <v>1</v>
      </c>
      <c r="V326" s="157">
        <v>1</v>
      </c>
      <c r="W326" s="157">
        <v>1</v>
      </c>
      <c r="X326" s="157">
        <v>0</v>
      </c>
      <c r="Y326" s="157">
        <v>1</v>
      </c>
      <c r="Z326" s="157">
        <v>1</v>
      </c>
      <c r="AA326" s="157">
        <v>184</v>
      </c>
      <c r="AB326" s="157">
        <v>1</v>
      </c>
      <c r="AC326" s="157">
        <v>0</v>
      </c>
      <c r="AD326" s="157">
        <v>1</v>
      </c>
      <c r="AE326" s="157">
        <v>1</v>
      </c>
      <c r="AF326" s="157">
        <v>1</v>
      </c>
      <c r="AG326" s="157">
        <v>1</v>
      </c>
      <c r="AH326" s="157">
        <v>1</v>
      </c>
      <c r="AI326" s="93">
        <f t="shared" si="41"/>
        <v>26</v>
      </c>
      <c r="AJ326" s="93">
        <f t="shared" si="42"/>
        <v>2</v>
      </c>
      <c r="AK326" s="93">
        <f t="shared" si="43"/>
        <v>184</v>
      </c>
      <c r="AL326" s="89">
        <f t="shared" si="38"/>
        <v>8</v>
      </c>
      <c r="AM326" s="89">
        <f t="shared" si="38"/>
        <v>8</v>
      </c>
      <c r="AN326" s="93">
        <f t="shared" si="44"/>
        <v>1</v>
      </c>
      <c r="AO326" s="93">
        <f t="shared" si="45"/>
        <v>1</v>
      </c>
      <c r="AP326" s="93">
        <f t="shared" si="46"/>
        <v>1</v>
      </c>
      <c r="AQ326" s="119">
        <f t="shared" si="39"/>
        <v>1.3</v>
      </c>
      <c r="AR326" s="120">
        <f t="shared" si="40"/>
        <v>2</v>
      </c>
      <c r="AS326" s="156"/>
      <c r="AT326" s="156"/>
      <c r="AU326" s="156"/>
      <c r="AV326" s="156"/>
      <c r="AW326" s="156"/>
      <c r="AX326" s="156"/>
      <c r="AY326" s="156"/>
      <c r="AZ326" s="156"/>
      <c r="BA326" s="156"/>
      <c r="BB326" s="156"/>
      <c r="BC326" s="156"/>
      <c r="BD326" s="156"/>
      <c r="BE326" s="156"/>
    </row>
    <row r="327" spans="1:57" ht="15" customHeight="1">
      <c r="A327" s="163" t="s">
        <v>640</v>
      </c>
      <c r="B327" s="161" t="s">
        <v>641</v>
      </c>
      <c r="C327" s="160" t="s">
        <v>618</v>
      </c>
      <c r="D327" s="159" t="s">
        <v>619</v>
      </c>
      <c r="E327" s="158" t="s">
        <v>18</v>
      </c>
      <c r="F327" s="157">
        <v>0</v>
      </c>
      <c r="G327" s="157">
        <v>1</v>
      </c>
      <c r="H327" s="157">
        <v>1</v>
      </c>
      <c r="I327" s="157">
        <v>2</v>
      </c>
      <c r="J327" s="157">
        <v>3</v>
      </c>
      <c r="K327" s="157">
        <v>1</v>
      </c>
      <c r="L327" s="157">
        <v>1</v>
      </c>
      <c r="M327" s="157">
        <v>1</v>
      </c>
      <c r="N327" s="157">
        <v>1</v>
      </c>
      <c r="O327" s="176">
        <v>1</v>
      </c>
      <c r="P327" s="176">
        <v>1</v>
      </c>
      <c r="Q327" s="157">
        <v>1</v>
      </c>
      <c r="R327" s="157">
        <v>8</v>
      </c>
      <c r="S327" s="157">
        <v>8</v>
      </c>
      <c r="T327" s="157">
        <v>8</v>
      </c>
      <c r="U327" s="157">
        <v>1</v>
      </c>
      <c r="V327" s="157">
        <v>1</v>
      </c>
      <c r="W327" s="157">
        <v>1</v>
      </c>
      <c r="X327" s="157">
        <v>1</v>
      </c>
      <c r="Y327" s="157">
        <v>1</v>
      </c>
      <c r="Z327" s="157">
        <v>1</v>
      </c>
      <c r="AA327" s="157">
        <v>185</v>
      </c>
      <c r="AB327" s="157">
        <v>1</v>
      </c>
      <c r="AC327" s="157">
        <v>0</v>
      </c>
      <c r="AD327" s="157">
        <v>1</v>
      </c>
      <c r="AE327" s="157">
        <v>1</v>
      </c>
      <c r="AF327" s="157">
        <v>1</v>
      </c>
      <c r="AG327" s="157">
        <v>1</v>
      </c>
      <c r="AH327" s="157">
        <v>1</v>
      </c>
      <c r="AI327" s="93">
        <f t="shared" si="41"/>
        <v>27</v>
      </c>
      <c r="AJ327" s="93">
        <f t="shared" si="42"/>
        <v>1</v>
      </c>
      <c r="AK327" s="93">
        <f t="shared" si="43"/>
        <v>185</v>
      </c>
      <c r="AL327" s="89">
        <f t="shared" ref="AL327:AM347" si="47">R327</f>
        <v>8</v>
      </c>
      <c r="AM327" s="89">
        <f t="shared" si="47"/>
        <v>8</v>
      </c>
      <c r="AN327" s="93">
        <f t="shared" si="44"/>
        <v>1</v>
      </c>
      <c r="AO327" s="93">
        <f t="shared" si="45"/>
        <v>1</v>
      </c>
      <c r="AP327" s="93">
        <f t="shared" si="46"/>
        <v>1</v>
      </c>
      <c r="AQ327" s="119">
        <f t="shared" ref="AQ327:AQ347" si="48" xml:space="preserve"> ROUND(AVERAGE(AJ327,AN327:AP327),1)</f>
        <v>1</v>
      </c>
      <c r="AR327" s="120">
        <f t="shared" ref="AR327:AR347" si="49">IF(AQ327=1,1,IF(AQ327=1.3,2,IF(AQ327=1.5,3,IF(AQ327=1.8,4,IF(AQ327=2,5,IF(AQ327=2.3,6,IF(AQ327=2.5,7,)))))))</f>
        <v>1</v>
      </c>
      <c r="AS327" s="156"/>
      <c r="AT327" s="156"/>
      <c r="AU327" s="156"/>
      <c r="AV327" s="156"/>
      <c r="AW327" s="156"/>
      <c r="AX327" s="156"/>
      <c r="AY327" s="156"/>
      <c r="AZ327" s="156"/>
      <c r="BA327" s="156"/>
      <c r="BB327" s="156"/>
      <c r="BC327" s="156"/>
      <c r="BD327" s="156"/>
      <c r="BE327" s="156"/>
    </row>
    <row r="328" spans="1:57" ht="15" customHeight="1">
      <c r="A328" s="163" t="s">
        <v>642</v>
      </c>
      <c r="B328" s="161" t="s">
        <v>643</v>
      </c>
      <c r="C328" s="160" t="s">
        <v>618</v>
      </c>
      <c r="D328" s="159" t="s">
        <v>619</v>
      </c>
      <c r="E328" s="158" t="s">
        <v>18</v>
      </c>
      <c r="F328" s="157">
        <v>0</v>
      </c>
      <c r="G328" s="157">
        <v>1</v>
      </c>
      <c r="H328" s="157">
        <v>1</v>
      </c>
      <c r="I328" s="157">
        <v>5</v>
      </c>
      <c r="J328" s="157">
        <v>7</v>
      </c>
      <c r="K328" s="157">
        <v>1</v>
      </c>
      <c r="L328" s="157">
        <v>1</v>
      </c>
      <c r="M328" s="157">
        <v>1</v>
      </c>
      <c r="N328" s="157">
        <v>1</v>
      </c>
      <c r="O328" s="176">
        <v>1</v>
      </c>
      <c r="P328" s="176">
        <v>1</v>
      </c>
      <c r="Q328" s="157">
        <v>1</v>
      </c>
      <c r="R328" s="157">
        <v>8</v>
      </c>
      <c r="S328" s="157">
        <v>8</v>
      </c>
      <c r="T328" s="157">
        <v>9</v>
      </c>
      <c r="U328" s="157">
        <v>1</v>
      </c>
      <c r="V328" s="157">
        <v>1</v>
      </c>
      <c r="W328" s="157">
        <v>1</v>
      </c>
      <c r="X328" s="157">
        <v>0</v>
      </c>
      <c r="Y328" s="157">
        <v>1</v>
      </c>
      <c r="Z328" s="157">
        <v>1</v>
      </c>
      <c r="AA328" s="157">
        <v>184</v>
      </c>
      <c r="AB328" s="157">
        <v>1</v>
      </c>
      <c r="AC328" s="157">
        <v>0</v>
      </c>
      <c r="AD328" s="157">
        <v>1</v>
      </c>
      <c r="AE328" s="157">
        <v>1</v>
      </c>
      <c r="AF328" s="157">
        <v>1</v>
      </c>
      <c r="AG328" s="157">
        <v>1</v>
      </c>
      <c r="AH328" s="157">
        <v>1</v>
      </c>
      <c r="AI328" s="93">
        <f t="shared" ref="AI328:AI347" si="50">COUNTIF(G328:AB328,"&gt;0")+COUNTIF(AD328:AH328,"&gt;0")</f>
        <v>26</v>
      </c>
      <c r="AJ328" s="93">
        <f t="shared" ref="AJ328:AJ347" si="51">IF(AND(AI328=27),1,IF(AND(AI328=26),2,IF(AND(AI328=25),3,IF(AND(AI328=24),4,IF(AND(AI328=23),5)))))</f>
        <v>2</v>
      </c>
      <c r="AK328" s="93">
        <f t="shared" ref="AK328:AK347" si="52">AA328</f>
        <v>184</v>
      </c>
      <c r="AL328" s="89">
        <f t="shared" si="47"/>
        <v>8</v>
      </c>
      <c r="AM328" s="89">
        <f t="shared" si="47"/>
        <v>8</v>
      </c>
      <c r="AN328" s="93">
        <f t="shared" ref="AN328:AN347" si="53">IF(AND(178&lt;=AK328,AK328&lt;=185),1,IF(AND(173&lt;=AK328,AK328&lt;=177),2,IF(AND(166&lt;=AK328,AK328&lt;=172),3,IF(AND(140&lt;=AK328,AK328&lt;=142),4,IF(AND(94&lt;=AK328,AK328&lt;=139),5)))))</f>
        <v>1</v>
      </c>
      <c r="AO328" s="93">
        <f t="shared" si="45"/>
        <v>1</v>
      </c>
      <c r="AP328" s="93">
        <f t="shared" si="46"/>
        <v>1</v>
      </c>
      <c r="AQ328" s="119">
        <f t="shared" si="48"/>
        <v>1.3</v>
      </c>
      <c r="AR328" s="120">
        <f t="shared" si="49"/>
        <v>2</v>
      </c>
      <c r="AS328" s="156"/>
      <c r="AT328" s="156"/>
      <c r="AU328" s="156"/>
      <c r="AV328" s="156"/>
      <c r="AW328" s="156"/>
      <c r="AX328" s="156"/>
      <c r="AY328" s="156"/>
      <c r="AZ328" s="156"/>
      <c r="BA328" s="156"/>
      <c r="BB328" s="156"/>
      <c r="BC328" s="156"/>
      <c r="BD328" s="156"/>
      <c r="BE328" s="156"/>
    </row>
    <row r="329" spans="1:57" s="171" customFormat="1" ht="15" customHeight="1">
      <c r="A329" s="167" t="s">
        <v>644</v>
      </c>
      <c r="B329" s="168" t="s">
        <v>645</v>
      </c>
      <c r="C329" s="160"/>
      <c r="D329" s="159"/>
      <c r="E329" s="158" t="s">
        <v>18</v>
      </c>
      <c r="F329" s="169">
        <v>0</v>
      </c>
      <c r="G329" s="169">
        <v>2</v>
      </c>
      <c r="H329" s="169">
        <v>1</v>
      </c>
      <c r="I329" s="169">
        <v>37</v>
      </c>
      <c r="J329" s="169">
        <v>74</v>
      </c>
      <c r="K329" s="169">
        <v>1</v>
      </c>
      <c r="L329" s="169">
        <v>1</v>
      </c>
      <c r="M329" s="169">
        <v>1</v>
      </c>
      <c r="N329" s="169">
        <v>1</v>
      </c>
      <c r="O329" s="177">
        <v>1</v>
      </c>
      <c r="P329" s="177">
        <v>8</v>
      </c>
      <c r="Q329" s="169">
        <v>1</v>
      </c>
      <c r="R329" s="169">
        <v>8</v>
      </c>
      <c r="S329" s="169">
        <v>8</v>
      </c>
      <c r="T329" s="169">
        <v>157</v>
      </c>
      <c r="U329" s="169">
        <v>1</v>
      </c>
      <c r="V329" s="169">
        <v>1</v>
      </c>
      <c r="W329" s="169">
        <v>5</v>
      </c>
      <c r="X329" s="169">
        <v>3</v>
      </c>
      <c r="Y329" s="169">
        <v>2</v>
      </c>
      <c r="Z329" s="169">
        <v>4</v>
      </c>
      <c r="AA329" s="169">
        <v>183</v>
      </c>
      <c r="AB329" s="169">
        <v>19</v>
      </c>
      <c r="AC329" s="169">
        <v>0</v>
      </c>
      <c r="AD329" s="169">
        <v>8</v>
      </c>
      <c r="AE329" s="169">
        <v>2</v>
      </c>
      <c r="AF329" s="169">
        <v>1</v>
      </c>
      <c r="AG329" s="169">
        <v>1</v>
      </c>
      <c r="AH329" s="169">
        <v>1</v>
      </c>
      <c r="AI329" s="89">
        <f t="shared" si="50"/>
        <v>27</v>
      </c>
      <c r="AJ329" s="89">
        <f t="shared" si="51"/>
        <v>1</v>
      </c>
      <c r="AK329" s="89">
        <f t="shared" si="52"/>
        <v>183</v>
      </c>
      <c r="AL329" s="89">
        <f t="shared" si="47"/>
        <v>8</v>
      </c>
      <c r="AM329" s="89">
        <f t="shared" si="47"/>
        <v>8</v>
      </c>
      <c r="AN329" s="89">
        <f t="shared" si="53"/>
        <v>1</v>
      </c>
      <c r="AO329" s="89">
        <f t="shared" si="45"/>
        <v>1</v>
      </c>
      <c r="AP329" s="89">
        <f t="shared" si="46"/>
        <v>1</v>
      </c>
      <c r="AQ329" s="118">
        <f t="shared" si="48"/>
        <v>1</v>
      </c>
      <c r="AR329" s="94">
        <f t="shared" si="49"/>
        <v>1</v>
      </c>
      <c r="AS329" s="170"/>
      <c r="AT329" s="170"/>
      <c r="AU329" s="170"/>
      <c r="AV329" s="170"/>
      <c r="AW329" s="170"/>
      <c r="AX329" s="170"/>
      <c r="AY329" s="170"/>
      <c r="AZ329" s="170"/>
      <c r="BA329" s="170"/>
      <c r="BB329" s="170"/>
      <c r="BC329" s="170"/>
      <c r="BD329" s="170"/>
      <c r="BE329" s="170"/>
    </row>
    <row r="330" spans="1:57" ht="15" customHeight="1">
      <c r="A330" s="163" t="s">
        <v>646</v>
      </c>
      <c r="B330" s="161" t="s">
        <v>647</v>
      </c>
      <c r="C330" s="160"/>
      <c r="D330" s="159"/>
      <c r="E330" s="158" t="s">
        <v>18</v>
      </c>
      <c r="F330" s="157">
        <v>0</v>
      </c>
      <c r="G330" s="157">
        <v>2</v>
      </c>
      <c r="H330" s="157">
        <v>1</v>
      </c>
      <c r="I330" s="157">
        <v>9</v>
      </c>
      <c r="J330" s="157">
        <v>9</v>
      </c>
      <c r="K330" s="157">
        <v>1</v>
      </c>
      <c r="L330" s="157">
        <v>2</v>
      </c>
      <c r="M330" s="157">
        <v>1</v>
      </c>
      <c r="N330" s="157">
        <v>1</v>
      </c>
      <c r="O330" s="176">
        <v>1</v>
      </c>
      <c r="P330" s="176">
        <v>9</v>
      </c>
      <c r="Q330" s="157">
        <v>1</v>
      </c>
      <c r="R330" s="157">
        <v>8</v>
      </c>
      <c r="S330" s="157">
        <v>8</v>
      </c>
      <c r="T330" s="157">
        <v>32</v>
      </c>
      <c r="U330" s="157">
        <v>1</v>
      </c>
      <c r="V330" s="157">
        <v>1</v>
      </c>
      <c r="W330" s="157">
        <v>1</v>
      </c>
      <c r="X330" s="157">
        <v>1</v>
      </c>
      <c r="Y330" s="157">
        <v>1</v>
      </c>
      <c r="Z330" s="157">
        <v>1</v>
      </c>
      <c r="AA330" s="157">
        <v>182</v>
      </c>
      <c r="AB330" s="157">
        <v>1</v>
      </c>
      <c r="AC330" s="157">
        <v>0</v>
      </c>
      <c r="AD330" s="157">
        <v>4</v>
      </c>
      <c r="AE330" s="157">
        <v>3</v>
      </c>
      <c r="AF330" s="157">
        <v>1</v>
      </c>
      <c r="AG330" s="157">
        <v>1</v>
      </c>
      <c r="AH330" s="157">
        <v>1</v>
      </c>
      <c r="AI330" s="93">
        <f t="shared" si="50"/>
        <v>27</v>
      </c>
      <c r="AJ330" s="93">
        <f t="shared" si="51"/>
        <v>1</v>
      </c>
      <c r="AK330" s="93">
        <f t="shared" si="52"/>
        <v>182</v>
      </c>
      <c r="AL330" s="89">
        <f t="shared" si="47"/>
        <v>8</v>
      </c>
      <c r="AM330" s="89">
        <f t="shared" si="47"/>
        <v>8</v>
      </c>
      <c r="AN330" s="93">
        <f t="shared" si="53"/>
        <v>1</v>
      </c>
      <c r="AO330" s="93">
        <f t="shared" si="45"/>
        <v>1</v>
      </c>
      <c r="AP330" s="93">
        <f t="shared" si="46"/>
        <v>1</v>
      </c>
      <c r="AQ330" s="119">
        <f t="shared" si="48"/>
        <v>1</v>
      </c>
      <c r="AR330" s="120">
        <f t="shared" si="49"/>
        <v>1</v>
      </c>
      <c r="AS330" s="156"/>
      <c r="AT330" s="156"/>
      <c r="AU330" s="156"/>
      <c r="AV330" s="156"/>
      <c r="AW330" s="156"/>
      <c r="AX330" s="156"/>
      <c r="AY330" s="156"/>
      <c r="AZ330" s="156"/>
      <c r="BA330" s="156"/>
      <c r="BB330" s="156"/>
      <c r="BC330" s="156"/>
      <c r="BD330" s="156"/>
      <c r="BE330" s="156"/>
    </row>
    <row r="331" spans="1:57" ht="15" customHeight="1">
      <c r="A331" s="163" t="s">
        <v>648</v>
      </c>
      <c r="B331" s="161" t="s">
        <v>649</v>
      </c>
      <c r="C331" s="160"/>
      <c r="D331" s="159"/>
      <c r="E331" s="158" t="s">
        <v>18</v>
      </c>
      <c r="F331" s="157">
        <v>0</v>
      </c>
      <c r="G331" s="157">
        <v>2</v>
      </c>
      <c r="H331" s="157">
        <v>1</v>
      </c>
      <c r="I331" s="157">
        <v>5</v>
      </c>
      <c r="J331" s="157">
        <v>5</v>
      </c>
      <c r="K331" s="157">
        <v>1</v>
      </c>
      <c r="L331" s="157">
        <v>1</v>
      </c>
      <c r="M331" s="157">
        <v>1</v>
      </c>
      <c r="N331" s="157">
        <v>1</v>
      </c>
      <c r="O331" s="176">
        <v>1</v>
      </c>
      <c r="P331" s="176">
        <v>7</v>
      </c>
      <c r="Q331" s="157">
        <v>1</v>
      </c>
      <c r="R331" s="157">
        <v>8</v>
      </c>
      <c r="S331" s="157">
        <v>8</v>
      </c>
      <c r="T331" s="157">
        <v>17</v>
      </c>
      <c r="U331" s="157">
        <v>1</v>
      </c>
      <c r="V331" s="157">
        <v>1</v>
      </c>
      <c r="W331" s="157">
        <v>1</v>
      </c>
      <c r="X331" s="157">
        <v>1</v>
      </c>
      <c r="Y331" s="157">
        <v>1</v>
      </c>
      <c r="Z331" s="157">
        <v>1</v>
      </c>
      <c r="AA331" s="157">
        <v>180</v>
      </c>
      <c r="AB331" s="157">
        <v>1</v>
      </c>
      <c r="AC331" s="157">
        <v>0</v>
      </c>
      <c r="AD331" s="157">
        <v>6</v>
      </c>
      <c r="AE331" s="157">
        <v>1</v>
      </c>
      <c r="AF331" s="157">
        <v>1</v>
      </c>
      <c r="AG331" s="157">
        <v>1</v>
      </c>
      <c r="AH331" s="157">
        <v>1</v>
      </c>
      <c r="AI331" s="93">
        <f t="shared" si="50"/>
        <v>27</v>
      </c>
      <c r="AJ331" s="93">
        <f t="shared" si="51"/>
        <v>1</v>
      </c>
      <c r="AK331" s="93">
        <f t="shared" si="52"/>
        <v>180</v>
      </c>
      <c r="AL331" s="89">
        <f t="shared" si="47"/>
        <v>8</v>
      </c>
      <c r="AM331" s="89">
        <f t="shared" si="47"/>
        <v>8</v>
      </c>
      <c r="AN331" s="93">
        <f t="shared" si="53"/>
        <v>1</v>
      </c>
      <c r="AO331" s="93">
        <f t="shared" si="45"/>
        <v>1</v>
      </c>
      <c r="AP331" s="93">
        <f t="shared" si="46"/>
        <v>1</v>
      </c>
      <c r="AQ331" s="119">
        <f t="shared" si="48"/>
        <v>1</v>
      </c>
      <c r="AR331" s="120">
        <f t="shared" si="49"/>
        <v>1</v>
      </c>
      <c r="AS331" s="156"/>
      <c r="AT331" s="156"/>
      <c r="AU331" s="156"/>
      <c r="AV331" s="156"/>
      <c r="AW331" s="156"/>
      <c r="AX331" s="156"/>
      <c r="AY331" s="156"/>
      <c r="AZ331" s="156"/>
      <c r="BA331" s="156"/>
      <c r="BB331" s="156"/>
      <c r="BC331" s="156"/>
      <c r="BD331" s="156"/>
      <c r="BE331" s="156"/>
    </row>
    <row r="332" spans="1:57" ht="15" customHeight="1">
      <c r="A332" s="163" t="s">
        <v>650</v>
      </c>
      <c r="B332" s="161" t="s">
        <v>651</v>
      </c>
      <c r="C332" s="160"/>
      <c r="D332" s="159"/>
      <c r="E332" s="158" t="s">
        <v>18</v>
      </c>
      <c r="F332" s="157">
        <v>0</v>
      </c>
      <c r="G332" s="157">
        <v>2</v>
      </c>
      <c r="H332" s="157">
        <v>1</v>
      </c>
      <c r="I332" s="157">
        <v>5</v>
      </c>
      <c r="J332" s="157">
        <v>5</v>
      </c>
      <c r="K332" s="157">
        <v>1</v>
      </c>
      <c r="L332" s="157">
        <v>1</v>
      </c>
      <c r="M332" s="157">
        <v>1</v>
      </c>
      <c r="N332" s="157">
        <v>1</v>
      </c>
      <c r="O332" s="176">
        <v>1</v>
      </c>
      <c r="P332" s="176">
        <v>5</v>
      </c>
      <c r="Q332" s="157">
        <v>1</v>
      </c>
      <c r="R332" s="157">
        <v>8</v>
      </c>
      <c r="S332" s="157">
        <v>8</v>
      </c>
      <c r="T332" s="157">
        <v>23</v>
      </c>
      <c r="U332" s="157">
        <v>1</v>
      </c>
      <c r="V332" s="157">
        <v>1</v>
      </c>
      <c r="W332" s="157">
        <v>1</v>
      </c>
      <c r="X332" s="157">
        <v>2</v>
      </c>
      <c r="Y332" s="157">
        <v>1</v>
      </c>
      <c r="Z332" s="157">
        <v>1</v>
      </c>
      <c r="AA332" s="157">
        <v>180</v>
      </c>
      <c r="AB332" s="157">
        <v>1</v>
      </c>
      <c r="AC332" s="157">
        <v>0</v>
      </c>
      <c r="AD332" s="157">
        <v>5</v>
      </c>
      <c r="AE332" s="157">
        <v>1</v>
      </c>
      <c r="AF332" s="157">
        <v>1</v>
      </c>
      <c r="AG332" s="157">
        <v>1</v>
      </c>
      <c r="AH332" s="157">
        <v>1</v>
      </c>
      <c r="AI332" s="93">
        <f t="shared" si="50"/>
        <v>27</v>
      </c>
      <c r="AJ332" s="93">
        <f t="shared" si="51"/>
        <v>1</v>
      </c>
      <c r="AK332" s="93">
        <f t="shared" si="52"/>
        <v>180</v>
      </c>
      <c r="AL332" s="89">
        <f t="shared" si="47"/>
        <v>8</v>
      </c>
      <c r="AM332" s="89">
        <f t="shared" si="47"/>
        <v>8</v>
      </c>
      <c r="AN332" s="93">
        <f t="shared" si="53"/>
        <v>1</v>
      </c>
      <c r="AO332" s="93">
        <f t="shared" si="45"/>
        <v>1</v>
      </c>
      <c r="AP332" s="93">
        <f t="shared" si="46"/>
        <v>1</v>
      </c>
      <c r="AQ332" s="119">
        <f t="shared" si="48"/>
        <v>1</v>
      </c>
      <c r="AR332" s="120">
        <f t="shared" si="49"/>
        <v>1</v>
      </c>
      <c r="AS332" s="156"/>
      <c r="AT332" s="156"/>
      <c r="AU332" s="156"/>
      <c r="AV332" s="156"/>
      <c r="AW332" s="156"/>
      <c r="AX332" s="156"/>
      <c r="AY332" s="156"/>
      <c r="AZ332" s="156"/>
      <c r="BA332" s="156"/>
      <c r="BB332" s="156"/>
      <c r="BC332" s="156"/>
      <c r="BD332" s="156"/>
      <c r="BE332" s="156"/>
    </row>
    <row r="333" spans="1:57" ht="15" customHeight="1">
      <c r="A333" s="163" t="s">
        <v>652</v>
      </c>
      <c r="B333" s="161" t="s">
        <v>653</v>
      </c>
      <c r="C333" s="160"/>
      <c r="D333" s="159"/>
      <c r="E333" s="158" t="s">
        <v>18</v>
      </c>
      <c r="F333" s="157">
        <v>0</v>
      </c>
      <c r="G333" s="157">
        <v>2</v>
      </c>
      <c r="H333" s="157">
        <v>1</v>
      </c>
      <c r="I333" s="157">
        <v>5</v>
      </c>
      <c r="J333" s="157">
        <v>4</v>
      </c>
      <c r="K333" s="157">
        <v>1</v>
      </c>
      <c r="L333" s="157">
        <v>1</v>
      </c>
      <c r="M333" s="157">
        <v>1</v>
      </c>
      <c r="N333" s="157">
        <v>1</v>
      </c>
      <c r="O333" s="176">
        <v>1</v>
      </c>
      <c r="P333" s="176">
        <v>3</v>
      </c>
      <c r="Q333" s="157">
        <v>1</v>
      </c>
      <c r="R333" s="157">
        <v>8</v>
      </c>
      <c r="S333" s="157">
        <v>8</v>
      </c>
      <c r="T333" s="157">
        <v>13</v>
      </c>
      <c r="U333" s="157">
        <v>1</v>
      </c>
      <c r="V333" s="157">
        <v>1</v>
      </c>
      <c r="W333" s="157">
        <v>1</v>
      </c>
      <c r="X333" s="157">
        <v>1</v>
      </c>
      <c r="Y333" s="157">
        <v>1</v>
      </c>
      <c r="Z333" s="157">
        <v>1</v>
      </c>
      <c r="AA333" s="157">
        <v>181</v>
      </c>
      <c r="AB333" s="157">
        <v>1</v>
      </c>
      <c r="AC333" s="157">
        <v>0</v>
      </c>
      <c r="AD333" s="157">
        <v>4</v>
      </c>
      <c r="AE333" s="157">
        <v>1</v>
      </c>
      <c r="AF333" s="157">
        <v>1</v>
      </c>
      <c r="AG333" s="157">
        <v>1</v>
      </c>
      <c r="AH333" s="157">
        <v>1</v>
      </c>
      <c r="AI333" s="93">
        <f t="shared" si="50"/>
        <v>27</v>
      </c>
      <c r="AJ333" s="93">
        <f t="shared" si="51"/>
        <v>1</v>
      </c>
      <c r="AK333" s="93">
        <f t="shared" si="52"/>
        <v>181</v>
      </c>
      <c r="AL333" s="89">
        <f t="shared" si="47"/>
        <v>8</v>
      </c>
      <c r="AM333" s="89">
        <f t="shared" si="47"/>
        <v>8</v>
      </c>
      <c r="AN333" s="93">
        <f t="shared" si="53"/>
        <v>1</v>
      </c>
      <c r="AO333" s="93">
        <f t="shared" si="45"/>
        <v>1</v>
      </c>
      <c r="AP333" s="93">
        <f t="shared" si="46"/>
        <v>1</v>
      </c>
      <c r="AQ333" s="119">
        <f t="shared" si="48"/>
        <v>1</v>
      </c>
      <c r="AR333" s="120">
        <f t="shared" si="49"/>
        <v>1</v>
      </c>
      <c r="AS333" s="156"/>
      <c r="AT333" s="156"/>
      <c r="AU333" s="156"/>
      <c r="AV333" s="156"/>
      <c r="AW333" s="156"/>
      <c r="AX333" s="156"/>
      <c r="AY333" s="156"/>
      <c r="AZ333" s="156"/>
      <c r="BA333" s="156"/>
      <c r="BB333" s="156"/>
      <c r="BC333" s="156"/>
      <c r="BD333" s="156"/>
      <c r="BE333" s="156"/>
    </row>
    <row r="334" spans="1:57" ht="15" customHeight="1">
      <c r="A334" s="163" t="s">
        <v>654</v>
      </c>
      <c r="B334" s="161" t="s">
        <v>655</v>
      </c>
      <c r="C334" s="160"/>
      <c r="D334" s="159"/>
      <c r="E334" s="158" t="s">
        <v>18</v>
      </c>
      <c r="F334" s="157">
        <v>0</v>
      </c>
      <c r="G334" s="157">
        <v>2</v>
      </c>
      <c r="H334" s="157">
        <v>1</v>
      </c>
      <c r="I334" s="157">
        <v>8</v>
      </c>
      <c r="J334" s="157">
        <v>7</v>
      </c>
      <c r="K334" s="157">
        <v>2</v>
      </c>
      <c r="L334" s="157">
        <v>2</v>
      </c>
      <c r="M334" s="157">
        <v>1</v>
      </c>
      <c r="N334" s="157">
        <v>1</v>
      </c>
      <c r="O334" s="176">
        <v>1</v>
      </c>
      <c r="P334" s="176">
        <v>2</v>
      </c>
      <c r="Q334" s="157">
        <v>1</v>
      </c>
      <c r="R334" s="157">
        <v>8</v>
      </c>
      <c r="S334" s="157">
        <v>8</v>
      </c>
      <c r="T334" s="157">
        <v>30</v>
      </c>
      <c r="U334" s="157">
        <v>1</v>
      </c>
      <c r="V334" s="157">
        <v>1</v>
      </c>
      <c r="W334" s="157">
        <v>1</v>
      </c>
      <c r="X334" s="157">
        <v>1</v>
      </c>
      <c r="Y334" s="157">
        <v>1</v>
      </c>
      <c r="Z334" s="157">
        <v>1</v>
      </c>
      <c r="AA334" s="157">
        <v>180</v>
      </c>
      <c r="AB334" s="157">
        <v>1</v>
      </c>
      <c r="AC334" s="157">
        <v>0</v>
      </c>
      <c r="AD334" s="157">
        <v>5</v>
      </c>
      <c r="AE334" s="157">
        <v>3</v>
      </c>
      <c r="AF334" s="157">
        <v>1</v>
      </c>
      <c r="AG334" s="157">
        <v>1</v>
      </c>
      <c r="AH334" s="157">
        <v>1</v>
      </c>
      <c r="AI334" s="93">
        <f t="shared" si="50"/>
        <v>27</v>
      </c>
      <c r="AJ334" s="93">
        <f t="shared" si="51"/>
        <v>1</v>
      </c>
      <c r="AK334" s="93">
        <f t="shared" si="52"/>
        <v>180</v>
      </c>
      <c r="AL334" s="89">
        <f t="shared" si="47"/>
        <v>8</v>
      </c>
      <c r="AM334" s="89">
        <f t="shared" si="47"/>
        <v>8</v>
      </c>
      <c r="AN334" s="93">
        <f t="shared" si="53"/>
        <v>1</v>
      </c>
      <c r="AO334" s="93">
        <f t="shared" si="45"/>
        <v>1</v>
      </c>
      <c r="AP334" s="93">
        <f t="shared" si="46"/>
        <v>1</v>
      </c>
      <c r="AQ334" s="119">
        <f t="shared" si="48"/>
        <v>1</v>
      </c>
      <c r="AR334" s="120">
        <f t="shared" si="49"/>
        <v>1</v>
      </c>
      <c r="AS334" s="156"/>
      <c r="AT334" s="156"/>
      <c r="AU334" s="156"/>
      <c r="AV334" s="156"/>
      <c r="AW334" s="156"/>
      <c r="AX334" s="156"/>
      <c r="AY334" s="156"/>
      <c r="AZ334" s="156"/>
      <c r="BA334" s="156"/>
      <c r="BB334" s="156"/>
      <c r="BC334" s="156"/>
      <c r="BD334" s="156"/>
      <c r="BE334" s="156"/>
    </row>
    <row r="335" spans="1:57" ht="15" customHeight="1">
      <c r="A335" s="163" t="s">
        <v>656</v>
      </c>
      <c r="B335" s="161" t="s">
        <v>657</v>
      </c>
      <c r="C335" s="160"/>
      <c r="D335" s="159"/>
      <c r="E335" s="158" t="s">
        <v>18</v>
      </c>
      <c r="F335" s="157">
        <v>0</v>
      </c>
      <c r="G335" s="157">
        <v>2</v>
      </c>
      <c r="H335" s="157">
        <v>1</v>
      </c>
      <c r="I335" s="157">
        <v>5</v>
      </c>
      <c r="J335" s="157">
        <v>5</v>
      </c>
      <c r="K335" s="157">
        <v>3</v>
      </c>
      <c r="L335" s="157">
        <v>1</v>
      </c>
      <c r="M335" s="157">
        <v>1</v>
      </c>
      <c r="N335" s="157">
        <v>1</v>
      </c>
      <c r="O335" s="176">
        <v>1</v>
      </c>
      <c r="P335" s="176">
        <v>4</v>
      </c>
      <c r="Q335" s="157">
        <v>1</v>
      </c>
      <c r="R335" s="157">
        <v>8</v>
      </c>
      <c r="S335" s="157">
        <v>8</v>
      </c>
      <c r="T335" s="157">
        <v>20</v>
      </c>
      <c r="U335" s="157">
        <v>1</v>
      </c>
      <c r="V335" s="157">
        <v>1</v>
      </c>
      <c r="W335" s="157">
        <v>1</v>
      </c>
      <c r="X335" s="157">
        <v>1</v>
      </c>
      <c r="Y335" s="157">
        <v>1</v>
      </c>
      <c r="Z335" s="157">
        <v>1</v>
      </c>
      <c r="AA335" s="157">
        <v>181</v>
      </c>
      <c r="AB335" s="157">
        <v>1</v>
      </c>
      <c r="AC335" s="157">
        <v>0</v>
      </c>
      <c r="AD335" s="157">
        <v>4</v>
      </c>
      <c r="AE335" s="157">
        <v>1</v>
      </c>
      <c r="AF335" s="157">
        <v>1</v>
      </c>
      <c r="AG335" s="157">
        <v>1</v>
      </c>
      <c r="AH335" s="157">
        <v>1</v>
      </c>
      <c r="AI335" s="93">
        <f t="shared" si="50"/>
        <v>27</v>
      </c>
      <c r="AJ335" s="93">
        <f t="shared" si="51"/>
        <v>1</v>
      </c>
      <c r="AK335" s="93">
        <f t="shared" si="52"/>
        <v>181</v>
      </c>
      <c r="AL335" s="89">
        <f t="shared" si="47"/>
        <v>8</v>
      </c>
      <c r="AM335" s="89">
        <f t="shared" si="47"/>
        <v>8</v>
      </c>
      <c r="AN335" s="93">
        <f t="shared" si="53"/>
        <v>1</v>
      </c>
      <c r="AO335" s="93">
        <f t="shared" si="45"/>
        <v>1</v>
      </c>
      <c r="AP335" s="93">
        <f t="shared" si="46"/>
        <v>1</v>
      </c>
      <c r="AQ335" s="119">
        <f t="shared" si="48"/>
        <v>1</v>
      </c>
      <c r="AR335" s="120">
        <f t="shared" si="49"/>
        <v>1</v>
      </c>
      <c r="AS335" s="156"/>
      <c r="AT335" s="156"/>
      <c r="AU335" s="156"/>
      <c r="AV335" s="156"/>
      <c r="AW335" s="156"/>
      <c r="AX335" s="156"/>
      <c r="AY335" s="156"/>
      <c r="AZ335" s="156"/>
      <c r="BA335" s="156"/>
      <c r="BB335" s="156"/>
      <c r="BC335" s="156"/>
      <c r="BD335" s="156"/>
      <c r="BE335" s="156"/>
    </row>
    <row r="336" spans="1:57" ht="15" customHeight="1">
      <c r="A336" s="163" t="s">
        <v>658</v>
      </c>
      <c r="B336" s="161" t="s">
        <v>659</v>
      </c>
      <c r="C336" s="160"/>
      <c r="D336" s="159"/>
      <c r="E336" s="158" t="s">
        <v>18</v>
      </c>
      <c r="F336" s="157">
        <v>0</v>
      </c>
      <c r="G336" s="157">
        <v>2</v>
      </c>
      <c r="H336" s="157">
        <v>1</v>
      </c>
      <c r="I336" s="157">
        <v>5</v>
      </c>
      <c r="J336" s="157">
        <v>9</v>
      </c>
      <c r="K336" s="157">
        <v>1</v>
      </c>
      <c r="L336" s="157">
        <v>1</v>
      </c>
      <c r="M336" s="157">
        <v>1</v>
      </c>
      <c r="N336" s="157">
        <v>1</v>
      </c>
      <c r="O336" s="176">
        <v>1</v>
      </c>
      <c r="P336" s="176">
        <v>10</v>
      </c>
      <c r="Q336" s="157">
        <v>1</v>
      </c>
      <c r="R336" s="157">
        <v>8</v>
      </c>
      <c r="S336" s="157">
        <v>8</v>
      </c>
      <c r="T336" s="157">
        <v>15</v>
      </c>
      <c r="U336" s="157">
        <v>1</v>
      </c>
      <c r="V336" s="157">
        <v>1</v>
      </c>
      <c r="W336" s="157">
        <v>1</v>
      </c>
      <c r="X336" s="157">
        <v>1</v>
      </c>
      <c r="Y336" s="157">
        <v>1</v>
      </c>
      <c r="Z336" s="157">
        <v>1</v>
      </c>
      <c r="AA336" s="157">
        <v>181</v>
      </c>
      <c r="AB336" s="157">
        <v>3</v>
      </c>
      <c r="AC336" s="157">
        <v>0</v>
      </c>
      <c r="AD336" s="157">
        <v>5</v>
      </c>
      <c r="AE336" s="157">
        <v>1</v>
      </c>
      <c r="AF336" s="157">
        <v>1</v>
      </c>
      <c r="AG336" s="157">
        <v>1</v>
      </c>
      <c r="AH336" s="157">
        <v>1</v>
      </c>
      <c r="AI336" s="93">
        <f t="shared" si="50"/>
        <v>27</v>
      </c>
      <c r="AJ336" s="93">
        <f t="shared" si="51"/>
        <v>1</v>
      </c>
      <c r="AK336" s="93">
        <f t="shared" si="52"/>
        <v>181</v>
      </c>
      <c r="AL336" s="89">
        <f t="shared" si="47"/>
        <v>8</v>
      </c>
      <c r="AM336" s="89">
        <f t="shared" si="47"/>
        <v>8</v>
      </c>
      <c r="AN336" s="93">
        <f t="shared" si="53"/>
        <v>1</v>
      </c>
      <c r="AO336" s="93">
        <f t="shared" si="45"/>
        <v>1</v>
      </c>
      <c r="AP336" s="93">
        <f t="shared" si="46"/>
        <v>1</v>
      </c>
      <c r="AQ336" s="119">
        <f t="shared" si="48"/>
        <v>1</v>
      </c>
      <c r="AR336" s="120">
        <f t="shared" si="49"/>
        <v>1</v>
      </c>
      <c r="AS336" s="156"/>
      <c r="AT336" s="156"/>
      <c r="AU336" s="156"/>
      <c r="AV336" s="156"/>
      <c r="AW336" s="156"/>
      <c r="AX336" s="156"/>
      <c r="AY336" s="156"/>
      <c r="AZ336" s="156"/>
      <c r="BA336" s="156"/>
      <c r="BB336" s="156"/>
      <c r="BC336" s="156"/>
      <c r="BD336" s="156"/>
      <c r="BE336" s="156"/>
    </row>
    <row r="337" spans="1:57" ht="15" customHeight="1">
      <c r="A337" s="163" t="s">
        <v>660</v>
      </c>
      <c r="B337" s="161" t="s">
        <v>661</v>
      </c>
      <c r="C337" s="160"/>
      <c r="D337" s="159"/>
      <c r="E337" s="158" t="s">
        <v>18</v>
      </c>
      <c r="F337" s="157">
        <v>0</v>
      </c>
      <c r="G337" s="157">
        <v>2</v>
      </c>
      <c r="H337" s="157">
        <v>1</v>
      </c>
      <c r="I337" s="157">
        <v>3</v>
      </c>
      <c r="J337" s="157">
        <v>7</v>
      </c>
      <c r="K337" s="157">
        <v>1</v>
      </c>
      <c r="L337" s="157">
        <v>1</v>
      </c>
      <c r="M337" s="157">
        <v>1</v>
      </c>
      <c r="N337" s="157">
        <v>1</v>
      </c>
      <c r="O337" s="176">
        <v>1</v>
      </c>
      <c r="P337" s="176">
        <v>5</v>
      </c>
      <c r="Q337" s="157">
        <v>1</v>
      </c>
      <c r="R337" s="157">
        <v>8</v>
      </c>
      <c r="S337" s="157">
        <v>8</v>
      </c>
      <c r="T337" s="157">
        <v>12</v>
      </c>
      <c r="U337" s="157">
        <v>1</v>
      </c>
      <c r="V337" s="157">
        <v>1</v>
      </c>
      <c r="W337" s="157">
        <v>1</v>
      </c>
      <c r="X337" s="157">
        <v>1</v>
      </c>
      <c r="Y337" s="157">
        <v>1</v>
      </c>
      <c r="Z337" s="157">
        <v>1</v>
      </c>
      <c r="AA337" s="157">
        <v>181</v>
      </c>
      <c r="AB337" s="157">
        <v>1</v>
      </c>
      <c r="AC337" s="157">
        <v>0</v>
      </c>
      <c r="AD337" s="157">
        <v>4</v>
      </c>
      <c r="AE337" s="157">
        <v>2</v>
      </c>
      <c r="AF337" s="157">
        <v>1</v>
      </c>
      <c r="AG337" s="157">
        <v>1</v>
      </c>
      <c r="AH337" s="157">
        <v>1</v>
      </c>
      <c r="AI337" s="93">
        <f t="shared" si="50"/>
        <v>27</v>
      </c>
      <c r="AJ337" s="93">
        <f t="shared" si="51"/>
        <v>1</v>
      </c>
      <c r="AK337" s="93">
        <f t="shared" si="52"/>
        <v>181</v>
      </c>
      <c r="AL337" s="89">
        <f t="shared" si="47"/>
        <v>8</v>
      </c>
      <c r="AM337" s="89">
        <f t="shared" si="47"/>
        <v>8</v>
      </c>
      <c r="AN337" s="93">
        <f t="shared" si="53"/>
        <v>1</v>
      </c>
      <c r="AO337" s="93">
        <f t="shared" si="45"/>
        <v>1</v>
      </c>
      <c r="AP337" s="93">
        <f t="shared" si="46"/>
        <v>1</v>
      </c>
      <c r="AQ337" s="119">
        <f t="shared" si="48"/>
        <v>1</v>
      </c>
      <c r="AR337" s="120">
        <f t="shared" si="49"/>
        <v>1</v>
      </c>
      <c r="AS337" s="156"/>
      <c r="AT337" s="156"/>
      <c r="AU337" s="156"/>
      <c r="AV337" s="156"/>
      <c r="AW337" s="156"/>
      <c r="AX337" s="156"/>
      <c r="AY337" s="156"/>
      <c r="AZ337" s="156"/>
      <c r="BA337" s="156"/>
      <c r="BB337" s="156"/>
      <c r="BC337" s="156"/>
      <c r="BD337" s="156"/>
      <c r="BE337" s="156"/>
    </row>
    <row r="338" spans="1:57" ht="15" customHeight="1">
      <c r="A338" s="163" t="s">
        <v>662</v>
      </c>
      <c r="B338" s="161" t="s">
        <v>663</v>
      </c>
      <c r="C338" s="160"/>
      <c r="D338" s="159"/>
      <c r="E338" s="158" t="s">
        <v>18</v>
      </c>
      <c r="F338" s="157">
        <v>0</v>
      </c>
      <c r="G338" s="157">
        <v>2</v>
      </c>
      <c r="H338" s="157">
        <v>1</v>
      </c>
      <c r="I338" s="157">
        <v>4</v>
      </c>
      <c r="J338" s="157">
        <v>7</v>
      </c>
      <c r="K338" s="157">
        <v>2</v>
      </c>
      <c r="L338" s="157">
        <v>2</v>
      </c>
      <c r="M338" s="157">
        <v>1</v>
      </c>
      <c r="N338" s="157">
        <v>1</v>
      </c>
      <c r="O338" s="176">
        <v>1</v>
      </c>
      <c r="P338" s="176">
        <v>4</v>
      </c>
      <c r="Q338" s="157">
        <v>1</v>
      </c>
      <c r="R338" s="157">
        <v>8</v>
      </c>
      <c r="S338" s="157">
        <v>8</v>
      </c>
      <c r="T338" s="157">
        <v>23</v>
      </c>
      <c r="U338" s="157">
        <v>1</v>
      </c>
      <c r="V338" s="157">
        <v>1</v>
      </c>
      <c r="W338" s="157">
        <v>1</v>
      </c>
      <c r="X338" s="157">
        <v>1</v>
      </c>
      <c r="Y338" s="157">
        <v>1</v>
      </c>
      <c r="Z338" s="157">
        <v>1</v>
      </c>
      <c r="AA338" s="157">
        <v>181</v>
      </c>
      <c r="AB338" s="157">
        <v>2</v>
      </c>
      <c r="AC338" s="157">
        <v>0</v>
      </c>
      <c r="AD338" s="157">
        <v>4</v>
      </c>
      <c r="AE338" s="157">
        <v>2</v>
      </c>
      <c r="AF338" s="157">
        <v>1</v>
      </c>
      <c r="AG338" s="157">
        <v>1</v>
      </c>
      <c r="AH338" s="157">
        <v>1</v>
      </c>
      <c r="AI338" s="93">
        <f t="shared" si="50"/>
        <v>27</v>
      </c>
      <c r="AJ338" s="93">
        <f t="shared" si="51"/>
        <v>1</v>
      </c>
      <c r="AK338" s="93">
        <f t="shared" si="52"/>
        <v>181</v>
      </c>
      <c r="AL338" s="89">
        <f t="shared" si="47"/>
        <v>8</v>
      </c>
      <c r="AM338" s="89">
        <f t="shared" si="47"/>
        <v>8</v>
      </c>
      <c r="AN338" s="93">
        <f t="shared" si="53"/>
        <v>1</v>
      </c>
      <c r="AO338" s="93">
        <f t="shared" si="45"/>
        <v>1</v>
      </c>
      <c r="AP338" s="93">
        <f t="shared" si="46"/>
        <v>1</v>
      </c>
      <c r="AQ338" s="119">
        <f t="shared" si="48"/>
        <v>1</v>
      </c>
      <c r="AR338" s="120">
        <f t="shared" si="49"/>
        <v>1</v>
      </c>
      <c r="AS338" s="156"/>
      <c r="AT338" s="156"/>
      <c r="AU338" s="156"/>
      <c r="AV338" s="156"/>
      <c r="AW338" s="156"/>
      <c r="AX338" s="156"/>
      <c r="AY338" s="156"/>
      <c r="AZ338" s="156"/>
      <c r="BA338" s="156"/>
      <c r="BB338" s="156"/>
      <c r="BC338" s="156"/>
      <c r="BD338" s="156"/>
      <c r="BE338" s="156"/>
    </row>
    <row r="339" spans="1:57" s="171" customFormat="1" ht="15" customHeight="1">
      <c r="A339" s="167" t="s">
        <v>664</v>
      </c>
      <c r="B339" s="168" t="s">
        <v>665</v>
      </c>
      <c r="C339" s="160"/>
      <c r="D339" s="159"/>
      <c r="E339" s="158" t="s">
        <v>18</v>
      </c>
      <c r="F339" s="169">
        <v>0</v>
      </c>
      <c r="G339" s="169">
        <v>2</v>
      </c>
      <c r="H339" s="169">
        <v>1</v>
      </c>
      <c r="I339" s="169">
        <v>27</v>
      </c>
      <c r="J339" s="169">
        <v>43</v>
      </c>
      <c r="K339" s="169">
        <v>1</v>
      </c>
      <c r="L339" s="169">
        <v>1</v>
      </c>
      <c r="M339" s="169">
        <v>1</v>
      </c>
      <c r="N339" s="169">
        <v>2</v>
      </c>
      <c r="O339" s="177">
        <v>1</v>
      </c>
      <c r="P339" s="177">
        <v>4</v>
      </c>
      <c r="Q339" s="169">
        <v>1</v>
      </c>
      <c r="R339" s="169">
        <v>8</v>
      </c>
      <c r="S339" s="169">
        <v>8</v>
      </c>
      <c r="T339" s="169">
        <v>57</v>
      </c>
      <c r="U339" s="169">
        <v>1</v>
      </c>
      <c r="V339" s="169">
        <v>1</v>
      </c>
      <c r="W339" s="169">
        <v>2</v>
      </c>
      <c r="X339" s="169">
        <v>0</v>
      </c>
      <c r="Y339" s="169">
        <v>1</v>
      </c>
      <c r="Z339" s="169">
        <v>1</v>
      </c>
      <c r="AA339" s="169">
        <v>183</v>
      </c>
      <c r="AB339" s="169">
        <v>3</v>
      </c>
      <c r="AC339" s="169">
        <v>0</v>
      </c>
      <c r="AD339" s="169">
        <v>8</v>
      </c>
      <c r="AE339" s="169">
        <v>1</v>
      </c>
      <c r="AF339" s="169">
        <v>1</v>
      </c>
      <c r="AG339" s="169">
        <v>1</v>
      </c>
      <c r="AH339" s="169">
        <v>1</v>
      </c>
      <c r="AI339" s="89">
        <f t="shared" si="50"/>
        <v>26</v>
      </c>
      <c r="AJ339" s="89">
        <f t="shared" si="51"/>
        <v>2</v>
      </c>
      <c r="AK339" s="89">
        <f t="shared" si="52"/>
        <v>183</v>
      </c>
      <c r="AL339" s="89">
        <f t="shared" si="47"/>
        <v>8</v>
      </c>
      <c r="AM339" s="89">
        <f t="shared" si="47"/>
        <v>8</v>
      </c>
      <c r="AN339" s="89">
        <f t="shared" si="53"/>
        <v>1</v>
      </c>
      <c r="AO339" s="89">
        <f t="shared" si="45"/>
        <v>1</v>
      </c>
      <c r="AP339" s="89">
        <f t="shared" si="46"/>
        <v>1</v>
      </c>
      <c r="AQ339" s="118">
        <f t="shared" si="48"/>
        <v>1.3</v>
      </c>
      <c r="AR339" s="94">
        <f t="shared" si="49"/>
        <v>2</v>
      </c>
      <c r="AS339" s="170"/>
      <c r="AT339" s="170"/>
      <c r="AU339" s="170"/>
      <c r="AV339" s="170"/>
      <c r="AW339" s="170"/>
      <c r="AX339" s="170"/>
      <c r="AY339" s="170"/>
      <c r="AZ339" s="170"/>
      <c r="BA339" s="170"/>
      <c r="BB339" s="170"/>
      <c r="BC339" s="170"/>
      <c r="BD339" s="170"/>
      <c r="BE339" s="170"/>
    </row>
    <row r="340" spans="1:57" s="171" customFormat="1" ht="15" customHeight="1">
      <c r="A340" s="167" t="s">
        <v>666</v>
      </c>
      <c r="B340" s="168" t="s">
        <v>667</v>
      </c>
      <c r="C340" s="160"/>
      <c r="D340" s="159"/>
      <c r="E340" s="158" t="s">
        <v>18</v>
      </c>
      <c r="F340" s="169">
        <v>0</v>
      </c>
      <c r="G340" s="169">
        <v>1</v>
      </c>
      <c r="H340" s="169">
        <v>1</v>
      </c>
      <c r="I340" s="169">
        <v>23</v>
      </c>
      <c r="J340" s="169">
        <v>28</v>
      </c>
      <c r="K340" s="169">
        <v>5</v>
      </c>
      <c r="L340" s="169">
        <v>1</v>
      </c>
      <c r="M340" s="169">
        <v>1</v>
      </c>
      <c r="N340" s="169">
        <v>1</v>
      </c>
      <c r="O340" s="177">
        <v>1</v>
      </c>
      <c r="P340" s="177">
        <v>3</v>
      </c>
      <c r="Q340" s="169">
        <v>1</v>
      </c>
      <c r="R340" s="169">
        <v>8</v>
      </c>
      <c r="S340" s="169">
        <v>8</v>
      </c>
      <c r="T340" s="169">
        <v>117</v>
      </c>
      <c r="U340" s="169">
        <v>1</v>
      </c>
      <c r="V340" s="169">
        <v>1</v>
      </c>
      <c r="W340" s="169">
        <v>5</v>
      </c>
      <c r="X340" s="169">
        <v>3</v>
      </c>
      <c r="Y340" s="169">
        <v>1</v>
      </c>
      <c r="Z340" s="169">
        <v>3</v>
      </c>
      <c r="AA340" s="169">
        <v>180</v>
      </c>
      <c r="AB340" s="169">
        <v>2</v>
      </c>
      <c r="AC340" s="169">
        <v>0</v>
      </c>
      <c r="AD340" s="169">
        <v>8</v>
      </c>
      <c r="AE340" s="169">
        <v>4</v>
      </c>
      <c r="AF340" s="169">
        <v>1</v>
      </c>
      <c r="AG340" s="169">
        <v>1</v>
      </c>
      <c r="AH340" s="169">
        <v>1</v>
      </c>
      <c r="AI340" s="89">
        <f t="shared" si="50"/>
        <v>27</v>
      </c>
      <c r="AJ340" s="89">
        <f t="shared" si="51"/>
        <v>1</v>
      </c>
      <c r="AK340" s="89">
        <f t="shared" si="52"/>
        <v>180</v>
      </c>
      <c r="AL340" s="89">
        <f t="shared" si="47"/>
        <v>8</v>
      </c>
      <c r="AM340" s="89">
        <f t="shared" si="47"/>
        <v>8</v>
      </c>
      <c r="AN340" s="89">
        <f t="shared" si="53"/>
        <v>1</v>
      </c>
      <c r="AO340" s="89">
        <f t="shared" si="45"/>
        <v>1</v>
      </c>
      <c r="AP340" s="89">
        <f t="shared" si="46"/>
        <v>1</v>
      </c>
      <c r="AQ340" s="118">
        <f t="shared" si="48"/>
        <v>1</v>
      </c>
      <c r="AR340" s="94">
        <f t="shared" si="49"/>
        <v>1</v>
      </c>
      <c r="AS340" s="170"/>
      <c r="AT340" s="170"/>
      <c r="AU340" s="170"/>
      <c r="AV340" s="170"/>
      <c r="AW340" s="170"/>
      <c r="AX340" s="170"/>
      <c r="AY340" s="170"/>
      <c r="AZ340" s="170"/>
      <c r="BA340" s="170"/>
      <c r="BB340" s="170"/>
      <c r="BC340" s="170"/>
      <c r="BD340" s="170"/>
      <c r="BE340" s="170"/>
    </row>
    <row r="341" spans="1:57" s="171" customFormat="1" ht="15" customHeight="1">
      <c r="A341" s="167" t="s">
        <v>668</v>
      </c>
      <c r="B341" s="168" t="s">
        <v>669</v>
      </c>
      <c r="C341" s="160"/>
      <c r="D341" s="159"/>
      <c r="E341" s="158" t="s">
        <v>18</v>
      </c>
      <c r="F341" s="169">
        <v>0</v>
      </c>
      <c r="G341" s="169">
        <v>1</v>
      </c>
      <c r="H341" s="169">
        <v>1</v>
      </c>
      <c r="I341" s="169">
        <v>43</v>
      </c>
      <c r="J341" s="169">
        <v>41</v>
      </c>
      <c r="K341" s="169">
        <v>1</v>
      </c>
      <c r="L341" s="169">
        <v>1</v>
      </c>
      <c r="M341" s="169">
        <v>1</v>
      </c>
      <c r="N341" s="169">
        <v>1</v>
      </c>
      <c r="O341" s="177">
        <v>1</v>
      </c>
      <c r="P341" s="177">
        <v>2</v>
      </c>
      <c r="Q341" s="169">
        <v>1</v>
      </c>
      <c r="R341" s="169">
        <v>8</v>
      </c>
      <c r="S341" s="169">
        <v>8</v>
      </c>
      <c r="T341" s="169">
        <v>75</v>
      </c>
      <c r="U341" s="169">
        <v>1</v>
      </c>
      <c r="V341" s="169">
        <v>1</v>
      </c>
      <c r="W341" s="169">
        <v>3</v>
      </c>
      <c r="X341" s="169">
        <v>3</v>
      </c>
      <c r="Y341" s="169">
        <v>1</v>
      </c>
      <c r="Z341" s="169">
        <v>3</v>
      </c>
      <c r="AA341" s="169">
        <v>183</v>
      </c>
      <c r="AB341" s="169">
        <v>9</v>
      </c>
      <c r="AC341" s="169">
        <v>0</v>
      </c>
      <c r="AD341" s="169">
        <v>7</v>
      </c>
      <c r="AE341" s="169">
        <v>5</v>
      </c>
      <c r="AF341" s="169">
        <v>1</v>
      </c>
      <c r="AG341" s="169">
        <v>1</v>
      </c>
      <c r="AH341" s="169">
        <v>1</v>
      </c>
      <c r="AI341" s="89">
        <f t="shared" si="50"/>
        <v>27</v>
      </c>
      <c r="AJ341" s="89">
        <f t="shared" si="51"/>
        <v>1</v>
      </c>
      <c r="AK341" s="89">
        <f t="shared" si="52"/>
        <v>183</v>
      </c>
      <c r="AL341" s="89">
        <f t="shared" si="47"/>
        <v>8</v>
      </c>
      <c r="AM341" s="89">
        <f t="shared" si="47"/>
        <v>8</v>
      </c>
      <c r="AN341" s="89">
        <f t="shared" si="53"/>
        <v>1</v>
      </c>
      <c r="AO341" s="89">
        <f t="shared" si="45"/>
        <v>1</v>
      </c>
      <c r="AP341" s="89">
        <f t="shared" si="46"/>
        <v>1</v>
      </c>
      <c r="AQ341" s="118">
        <f t="shared" si="48"/>
        <v>1</v>
      </c>
      <c r="AR341" s="94">
        <f t="shared" si="49"/>
        <v>1</v>
      </c>
      <c r="AS341" s="170"/>
      <c r="AT341" s="170"/>
      <c r="AU341" s="170"/>
      <c r="AV341" s="170"/>
      <c r="AW341" s="170"/>
      <c r="AX341" s="170"/>
      <c r="AY341" s="170"/>
      <c r="AZ341" s="170"/>
      <c r="BA341" s="170"/>
      <c r="BB341" s="170"/>
      <c r="BC341" s="170"/>
      <c r="BD341" s="170"/>
      <c r="BE341" s="170"/>
    </row>
    <row r="342" spans="1:57" s="171" customFormat="1" ht="15" customHeight="1">
      <c r="A342" s="167" t="s">
        <v>670</v>
      </c>
      <c r="B342" s="168" t="s">
        <v>671</v>
      </c>
      <c r="C342" s="160"/>
      <c r="D342" s="159"/>
      <c r="E342" s="158" t="s">
        <v>18</v>
      </c>
      <c r="F342" s="169">
        <v>0</v>
      </c>
      <c r="G342" s="169">
        <v>1</v>
      </c>
      <c r="H342" s="169">
        <v>1</v>
      </c>
      <c r="I342" s="169">
        <v>21</v>
      </c>
      <c r="J342" s="169">
        <v>33</v>
      </c>
      <c r="K342" s="169">
        <v>3</v>
      </c>
      <c r="L342" s="169">
        <v>1</v>
      </c>
      <c r="M342" s="169">
        <v>2</v>
      </c>
      <c r="N342" s="169">
        <v>2</v>
      </c>
      <c r="O342" s="177">
        <v>1</v>
      </c>
      <c r="P342" s="177">
        <v>7</v>
      </c>
      <c r="Q342" s="169">
        <v>1</v>
      </c>
      <c r="R342" s="169">
        <v>8</v>
      </c>
      <c r="S342" s="169">
        <v>8</v>
      </c>
      <c r="T342" s="169">
        <v>33</v>
      </c>
      <c r="U342" s="169">
        <v>1</v>
      </c>
      <c r="V342" s="169">
        <v>1</v>
      </c>
      <c r="W342" s="169">
        <v>2</v>
      </c>
      <c r="X342" s="169">
        <v>0</v>
      </c>
      <c r="Y342" s="169">
        <v>1</v>
      </c>
      <c r="Z342" s="169">
        <v>2</v>
      </c>
      <c r="AA342" s="169">
        <v>181</v>
      </c>
      <c r="AB342" s="169">
        <v>5</v>
      </c>
      <c r="AC342" s="169">
        <v>0</v>
      </c>
      <c r="AD342" s="169">
        <v>5</v>
      </c>
      <c r="AE342" s="169">
        <v>4</v>
      </c>
      <c r="AF342" s="169">
        <v>1</v>
      </c>
      <c r="AG342" s="169">
        <v>1</v>
      </c>
      <c r="AH342" s="169">
        <v>1</v>
      </c>
      <c r="AI342" s="89">
        <f t="shared" si="50"/>
        <v>26</v>
      </c>
      <c r="AJ342" s="89">
        <f t="shared" si="51"/>
        <v>2</v>
      </c>
      <c r="AK342" s="89">
        <f t="shared" si="52"/>
        <v>181</v>
      </c>
      <c r="AL342" s="89">
        <f t="shared" si="47"/>
        <v>8</v>
      </c>
      <c r="AM342" s="89">
        <f t="shared" si="47"/>
        <v>8</v>
      </c>
      <c r="AN342" s="89">
        <f t="shared" si="53"/>
        <v>1</v>
      </c>
      <c r="AO342" s="89">
        <f t="shared" ref="AO342:AO347" si="54">IF(AL342=8,1,IF(AL342=7,2,IF(AL342=6,3,)))</f>
        <v>1</v>
      </c>
      <c r="AP342" s="89">
        <f t="shared" ref="AP342:AP347" si="55">IF(AM342=8,1,IF(AM342=7,2,IF(AM342=6,3,IF(AM342=5,4,))))</f>
        <v>1</v>
      </c>
      <c r="AQ342" s="118">
        <f t="shared" si="48"/>
        <v>1.3</v>
      </c>
      <c r="AR342" s="94">
        <f t="shared" si="49"/>
        <v>2</v>
      </c>
      <c r="AS342" s="170"/>
      <c r="AT342" s="170"/>
      <c r="AU342" s="170"/>
      <c r="AV342" s="170"/>
      <c r="AW342" s="170"/>
      <c r="AX342" s="170"/>
      <c r="AY342" s="170"/>
      <c r="AZ342" s="170"/>
      <c r="BA342" s="170"/>
      <c r="BB342" s="170"/>
      <c r="BC342" s="170"/>
      <c r="BD342" s="170"/>
      <c r="BE342" s="170"/>
    </row>
    <row r="343" spans="1:57" s="171" customFormat="1" ht="15" customHeight="1">
      <c r="A343" s="167" t="s">
        <v>672</v>
      </c>
      <c r="B343" s="168" t="s">
        <v>673</v>
      </c>
      <c r="C343" s="160"/>
      <c r="D343" s="159"/>
      <c r="E343" s="158" t="s">
        <v>18</v>
      </c>
      <c r="F343" s="169">
        <v>0</v>
      </c>
      <c r="G343" s="169">
        <v>1</v>
      </c>
      <c r="H343" s="169">
        <v>1</v>
      </c>
      <c r="I343" s="169">
        <v>15</v>
      </c>
      <c r="J343" s="169">
        <v>16</v>
      </c>
      <c r="K343" s="169">
        <v>1</v>
      </c>
      <c r="L343" s="169">
        <v>1</v>
      </c>
      <c r="M343" s="169">
        <v>1</v>
      </c>
      <c r="N343" s="169">
        <v>1</v>
      </c>
      <c r="O343" s="177">
        <v>1</v>
      </c>
      <c r="P343" s="177">
        <v>6</v>
      </c>
      <c r="Q343" s="169">
        <v>1</v>
      </c>
      <c r="R343" s="169">
        <v>8</v>
      </c>
      <c r="S343" s="169">
        <v>8</v>
      </c>
      <c r="T343" s="169">
        <v>12</v>
      </c>
      <c r="U343" s="169">
        <v>1</v>
      </c>
      <c r="V343" s="169">
        <v>1</v>
      </c>
      <c r="W343" s="169">
        <v>4</v>
      </c>
      <c r="X343" s="169">
        <v>3</v>
      </c>
      <c r="Y343" s="169">
        <v>1</v>
      </c>
      <c r="Z343" s="169">
        <v>2</v>
      </c>
      <c r="AA343" s="169">
        <v>182</v>
      </c>
      <c r="AB343" s="169">
        <v>3</v>
      </c>
      <c r="AC343" s="169">
        <v>0</v>
      </c>
      <c r="AD343" s="169">
        <v>7</v>
      </c>
      <c r="AE343" s="169">
        <v>2</v>
      </c>
      <c r="AF343" s="169">
        <v>1</v>
      </c>
      <c r="AG343" s="169">
        <v>1</v>
      </c>
      <c r="AH343" s="169">
        <v>1</v>
      </c>
      <c r="AI343" s="89">
        <f t="shared" si="50"/>
        <v>27</v>
      </c>
      <c r="AJ343" s="89">
        <f t="shared" si="51"/>
        <v>1</v>
      </c>
      <c r="AK343" s="89">
        <f t="shared" si="52"/>
        <v>182</v>
      </c>
      <c r="AL343" s="89">
        <f t="shared" si="47"/>
        <v>8</v>
      </c>
      <c r="AM343" s="89">
        <f t="shared" si="47"/>
        <v>8</v>
      </c>
      <c r="AN343" s="89">
        <f t="shared" si="53"/>
        <v>1</v>
      </c>
      <c r="AO343" s="89">
        <f t="shared" si="54"/>
        <v>1</v>
      </c>
      <c r="AP343" s="89">
        <f t="shared" si="55"/>
        <v>1</v>
      </c>
      <c r="AQ343" s="118">
        <f t="shared" si="48"/>
        <v>1</v>
      </c>
      <c r="AR343" s="94">
        <f t="shared" si="49"/>
        <v>1</v>
      </c>
      <c r="AS343" s="170"/>
      <c r="AT343" s="170"/>
      <c r="AU343" s="170"/>
      <c r="AV343" s="170"/>
      <c r="AW343" s="170"/>
      <c r="AX343" s="170"/>
      <c r="AY343" s="170"/>
      <c r="AZ343" s="170"/>
      <c r="BA343" s="170"/>
      <c r="BB343" s="170"/>
      <c r="BC343" s="170"/>
      <c r="BD343" s="170"/>
      <c r="BE343" s="170"/>
    </row>
    <row r="344" spans="1:57" s="171" customFormat="1" ht="15" customHeight="1">
      <c r="A344" s="167" t="s">
        <v>674</v>
      </c>
      <c r="B344" s="168" t="s">
        <v>675</v>
      </c>
      <c r="C344" s="160"/>
      <c r="D344" s="159"/>
      <c r="E344" s="158" t="s">
        <v>18</v>
      </c>
      <c r="F344" s="169">
        <v>0</v>
      </c>
      <c r="G344" s="169">
        <v>1</v>
      </c>
      <c r="H344" s="169">
        <v>1</v>
      </c>
      <c r="I344" s="169">
        <v>21</v>
      </c>
      <c r="J344" s="169">
        <v>26</v>
      </c>
      <c r="K344" s="169">
        <v>1</v>
      </c>
      <c r="L344" s="169">
        <v>1</v>
      </c>
      <c r="M344" s="169">
        <v>1</v>
      </c>
      <c r="N344" s="169">
        <v>1</v>
      </c>
      <c r="O344" s="177">
        <v>1</v>
      </c>
      <c r="P344" s="177">
        <v>1</v>
      </c>
      <c r="Q344" s="169">
        <v>1</v>
      </c>
      <c r="R344" s="169">
        <v>8</v>
      </c>
      <c r="S344" s="169">
        <v>8</v>
      </c>
      <c r="T344" s="169">
        <v>71</v>
      </c>
      <c r="U344" s="169">
        <v>1</v>
      </c>
      <c r="V344" s="169">
        <v>1</v>
      </c>
      <c r="W344" s="169">
        <v>1</v>
      </c>
      <c r="X344" s="169">
        <v>0</v>
      </c>
      <c r="Y344" s="169">
        <v>1</v>
      </c>
      <c r="Z344" s="169">
        <v>1</v>
      </c>
      <c r="AA344" s="169">
        <v>182</v>
      </c>
      <c r="AB344" s="169">
        <v>1</v>
      </c>
      <c r="AC344" s="169">
        <v>0</v>
      </c>
      <c r="AD344" s="169">
        <v>4</v>
      </c>
      <c r="AE344" s="169">
        <v>2</v>
      </c>
      <c r="AF344" s="169">
        <v>1</v>
      </c>
      <c r="AG344" s="169">
        <v>1</v>
      </c>
      <c r="AH344" s="169">
        <v>1</v>
      </c>
      <c r="AI344" s="89">
        <f t="shared" si="50"/>
        <v>26</v>
      </c>
      <c r="AJ344" s="89">
        <f t="shared" si="51"/>
        <v>2</v>
      </c>
      <c r="AK344" s="89">
        <f t="shared" si="52"/>
        <v>182</v>
      </c>
      <c r="AL344" s="89">
        <f t="shared" si="47"/>
        <v>8</v>
      </c>
      <c r="AM344" s="89">
        <f t="shared" si="47"/>
        <v>8</v>
      </c>
      <c r="AN344" s="89">
        <f t="shared" si="53"/>
        <v>1</v>
      </c>
      <c r="AO344" s="89">
        <f t="shared" si="54"/>
        <v>1</v>
      </c>
      <c r="AP344" s="89">
        <f t="shared" si="55"/>
        <v>1</v>
      </c>
      <c r="AQ344" s="118">
        <f t="shared" si="48"/>
        <v>1.3</v>
      </c>
      <c r="AR344" s="94">
        <f t="shared" si="49"/>
        <v>2</v>
      </c>
      <c r="AS344" s="170"/>
      <c r="AT344" s="170"/>
      <c r="AU344" s="170"/>
      <c r="AV344" s="170"/>
      <c r="AW344" s="170"/>
      <c r="AX344" s="170"/>
      <c r="AY344" s="170"/>
      <c r="AZ344" s="170"/>
      <c r="BA344" s="170"/>
      <c r="BB344" s="170"/>
      <c r="BC344" s="170"/>
      <c r="BD344" s="170"/>
      <c r="BE344" s="170"/>
    </row>
    <row r="345" spans="1:57" s="171" customFormat="1" ht="15" customHeight="1">
      <c r="A345" s="167" t="s">
        <v>676</v>
      </c>
      <c r="B345" s="168" t="s">
        <v>677</v>
      </c>
      <c r="C345" s="160"/>
      <c r="D345" s="159"/>
      <c r="E345" s="158" t="s">
        <v>18</v>
      </c>
      <c r="F345" s="169">
        <v>0</v>
      </c>
      <c r="G345" s="169">
        <v>1</v>
      </c>
      <c r="H345" s="169">
        <v>1</v>
      </c>
      <c r="I345" s="169">
        <v>25</v>
      </c>
      <c r="J345" s="169">
        <v>76</v>
      </c>
      <c r="K345" s="169">
        <v>3</v>
      </c>
      <c r="L345" s="169">
        <v>1</v>
      </c>
      <c r="M345" s="169">
        <v>1</v>
      </c>
      <c r="N345" s="169">
        <v>4</v>
      </c>
      <c r="O345" s="177">
        <v>1</v>
      </c>
      <c r="P345" s="177">
        <v>1</v>
      </c>
      <c r="Q345" s="169">
        <v>1</v>
      </c>
      <c r="R345" s="169">
        <v>8</v>
      </c>
      <c r="S345" s="169">
        <v>8</v>
      </c>
      <c r="T345" s="169">
        <v>17</v>
      </c>
      <c r="U345" s="169">
        <v>1</v>
      </c>
      <c r="V345" s="169">
        <v>1</v>
      </c>
      <c r="W345" s="169">
        <v>0</v>
      </c>
      <c r="X345" s="169">
        <v>0</v>
      </c>
      <c r="Y345" s="169">
        <v>1</v>
      </c>
      <c r="Z345" s="169">
        <v>2</v>
      </c>
      <c r="AA345" s="169">
        <v>184</v>
      </c>
      <c r="AB345" s="169">
        <v>1</v>
      </c>
      <c r="AC345" s="169">
        <v>0</v>
      </c>
      <c r="AD345" s="169">
        <v>1</v>
      </c>
      <c r="AE345" s="169">
        <v>4</v>
      </c>
      <c r="AF345" s="169">
        <v>1</v>
      </c>
      <c r="AG345" s="169">
        <v>1</v>
      </c>
      <c r="AH345" s="169">
        <v>1</v>
      </c>
      <c r="AI345" s="89">
        <f t="shared" si="50"/>
        <v>25</v>
      </c>
      <c r="AJ345" s="89">
        <f t="shared" si="51"/>
        <v>3</v>
      </c>
      <c r="AK345" s="89">
        <f t="shared" si="52"/>
        <v>184</v>
      </c>
      <c r="AL345" s="89">
        <f t="shared" si="47"/>
        <v>8</v>
      </c>
      <c r="AM345" s="89">
        <f t="shared" si="47"/>
        <v>8</v>
      </c>
      <c r="AN345" s="89">
        <f t="shared" si="53"/>
        <v>1</v>
      </c>
      <c r="AO345" s="89">
        <f t="shared" si="54"/>
        <v>1</v>
      </c>
      <c r="AP345" s="89">
        <f t="shared" si="55"/>
        <v>1</v>
      </c>
      <c r="AQ345" s="118">
        <f t="shared" si="48"/>
        <v>1.5</v>
      </c>
      <c r="AR345" s="94">
        <f t="shared" si="49"/>
        <v>3</v>
      </c>
      <c r="AS345" s="170"/>
      <c r="AT345" s="170"/>
      <c r="AU345" s="170"/>
      <c r="AV345" s="170"/>
      <c r="AW345" s="170"/>
      <c r="AX345" s="170"/>
      <c r="AY345" s="170"/>
      <c r="AZ345" s="170"/>
      <c r="BA345" s="170"/>
      <c r="BB345" s="170"/>
      <c r="BC345" s="170"/>
      <c r="BD345" s="170"/>
      <c r="BE345" s="170"/>
    </row>
    <row r="346" spans="1:57" s="171" customFormat="1" ht="15" customHeight="1">
      <c r="A346" s="167" t="s">
        <v>678</v>
      </c>
      <c r="B346" s="168" t="s">
        <v>679</v>
      </c>
      <c r="C346" s="160"/>
      <c r="D346" s="159"/>
      <c r="E346" s="158" t="s">
        <v>18</v>
      </c>
      <c r="F346" s="169">
        <v>0</v>
      </c>
      <c r="G346" s="169">
        <v>5</v>
      </c>
      <c r="H346" s="169">
        <v>1</v>
      </c>
      <c r="I346" s="169">
        <v>29</v>
      </c>
      <c r="J346" s="169">
        <v>29</v>
      </c>
      <c r="K346" s="169">
        <v>1</v>
      </c>
      <c r="L346" s="169">
        <v>1</v>
      </c>
      <c r="M346" s="169">
        <v>1</v>
      </c>
      <c r="N346" s="169">
        <v>2</v>
      </c>
      <c r="O346" s="177">
        <v>1</v>
      </c>
      <c r="P346" s="177">
        <v>1</v>
      </c>
      <c r="Q346" s="169">
        <v>1</v>
      </c>
      <c r="R346" s="169">
        <v>8</v>
      </c>
      <c r="S346" s="169">
        <v>8</v>
      </c>
      <c r="T346" s="169">
        <v>68</v>
      </c>
      <c r="U346" s="169">
        <v>1</v>
      </c>
      <c r="V346" s="169">
        <v>1</v>
      </c>
      <c r="W346" s="169">
        <v>2</v>
      </c>
      <c r="X346" s="169">
        <v>1</v>
      </c>
      <c r="Y346" s="169">
        <v>1</v>
      </c>
      <c r="Z346" s="169">
        <v>4</v>
      </c>
      <c r="AA346" s="169">
        <v>184</v>
      </c>
      <c r="AB346" s="169">
        <v>6</v>
      </c>
      <c r="AC346" s="169">
        <v>0</v>
      </c>
      <c r="AD346" s="169">
        <v>3</v>
      </c>
      <c r="AE346" s="169">
        <v>1</v>
      </c>
      <c r="AF346" s="169">
        <v>1</v>
      </c>
      <c r="AG346" s="169">
        <v>1</v>
      </c>
      <c r="AH346" s="169">
        <v>1</v>
      </c>
      <c r="AI346" s="89">
        <f t="shared" si="50"/>
        <v>27</v>
      </c>
      <c r="AJ346" s="89">
        <f t="shared" si="51"/>
        <v>1</v>
      </c>
      <c r="AK346" s="89">
        <f t="shared" si="52"/>
        <v>184</v>
      </c>
      <c r="AL346" s="89">
        <f t="shared" si="47"/>
        <v>8</v>
      </c>
      <c r="AM346" s="89">
        <f t="shared" si="47"/>
        <v>8</v>
      </c>
      <c r="AN346" s="89">
        <f t="shared" si="53"/>
        <v>1</v>
      </c>
      <c r="AO346" s="89">
        <f t="shared" si="54"/>
        <v>1</v>
      </c>
      <c r="AP346" s="89">
        <f t="shared" si="55"/>
        <v>1</v>
      </c>
      <c r="AQ346" s="118">
        <f t="shared" si="48"/>
        <v>1</v>
      </c>
      <c r="AR346" s="94">
        <f t="shared" si="49"/>
        <v>1</v>
      </c>
      <c r="AS346" s="170"/>
      <c r="AT346" s="170"/>
      <c r="AU346" s="170"/>
      <c r="AV346" s="170"/>
      <c r="AW346" s="170"/>
      <c r="AX346" s="170"/>
      <c r="AY346" s="170"/>
      <c r="AZ346" s="170"/>
      <c r="BA346" s="170"/>
      <c r="BB346" s="170"/>
      <c r="BC346" s="170"/>
      <c r="BD346" s="170"/>
      <c r="BE346" s="170"/>
    </row>
    <row r="347" spans="1:57" s="171" customFormat="1" ht="15" customHeight="1">
      <c r="A347" s="167" t="s">
        <v>680</v>
      </c>
      <c r="B347" s="168" t="s">
        <v>681</v>
      </c>
      <c r="C347" s="160"/>
      <c r="D347" s="159"/>
      <c r="E347" s="158" t="s">
        <v>18</v>
      </c>
      <c r="F347" s="169">
        <v>0</v>
      </c>
      <c r="G347" s="169">
        <v>3</v>
      </c>
      <c r="H347" s="169">
        <v>1</v>
      </c>
      <c r="I347" s="169">
        <v>21</v>
      </c>
      <c r="J347" s="169">
        <v>38</v>
      </c>
      <c r="K347" s="169">
        <v>6</v>
      </c>
      <c r="L347" s="169">
        <v>1</v>
      </c>
      <c r="M347" s="169">
        <v>1</v>
      </c>
      <c r="N347" s="169">
        <v>2</v>
      </c>
      <c r="O347" s="177">
        <v>1</v>
      </c>
      <c r="P347" s="177">
        <v>1</v>
      </c>
      <c r="Q347" s="169">
        <v>1</v>
      </c>
      <c r="R347" s="169">
        <v>8</v>
      </c>
      <c r="S347" s="169">
        <v>8</v>
      </c>
      <c r="T347" s="169">
        <v>17</v>
      </c>
      <c r="U347" s="169">
        <v>1</v>
      </c>
      <c r="V347" s="169">
        <v>1</v>
      </c>
      <c r="W347" s="169">
        <v>2</v>
      </c>
      <c r="X347" s="169">
        <v>3</v>
      </c>
      <c r="Y347" s="169">
        <v>0</v>
      </c>
      <c r="Z347" s="169">
        <v>1</v>
      </c>
      <c r="AA347" s="169">
        <v>183</v>
      </c>
      <c r="AB347" s="169">
        <v>2</v>
      </c>
      <c r="AC347" s="169">
        <v>0</v>
      </c>
      <c r="AD347" s="169">
        <v>10</v>
      </c>
      <c r="AE347" s="169">
        <v>2</v>
      </c>
      <c r="AF347" s="169">
        <v>1</v>
      </c>
      <c r="AG347" s="169">
        <v>1</v>
      </c>
      <c r="AH347" s="169">
        <v>1</v>
      </c>
      <c r="AI347" s="89">
        <f t="shared" si="50"/>
        <v>26</v>
      </c>
      <c r="AJ347" s="89">
        <f t="shared" si="51"/>
        <v>2</v>
      </c>
      <c r="AK347" s="89">
        <f t="shared" si="52"/>
        <v>183</v>
      </c>
      <c r="AL347" s="89">
        <f t="shared" si="47"/>
        <v>8</v>
      </c>
      <c r="AM347" s="89">
        <f t="shared" si="47"/>
        <v>8</v>
      </c>
      <c r="AN347" s="89">
        <f t="shared" si="53"/>
        <v>1</v>
      </c>
      <c r="AO347" s="89">
        <f t="shared" si="54"/>
        <v>1</v>
      </c>
      <c r="AP347" s="89">
        <f t="shared" si="55"/>
        <v>1</v>
      </c>
      <c r="AQ347" s="118">
        <f t="shared" si="48"/>
        <v>1.3</v>
      </c>
      <c r="AR347" s="94">
        <f t="shared" si="49"/>
        <v>2</v>
      </c>
      <c r="AS347" s="170"/>
      <c r="AT347" s="170"/>
      <c r="AU347" s="170"/>
      <c r="AV347" s="170"/>
      <c r="AW347" s="170"/>
      <c r="AX347" s="170"/>
      <c r="AY347" s="170"/>
      <c r="AZ347" s="170"/>
      <c r="BA347" s="170"/>
      <c r="BB347" s="170"/>
      <c r="BC347" s="170"/>
      <c r="BD347" s="170"/>
      <c r="BE347" s="170"/>
    </row>
    <row r="348" spans="1:57" ht="15" customHeight="1">
      <c r="A348" s="162" t="s">
        <v>682</v>
      </c>
      <c r="B348" s="161"/>
      <c r="C348" s="160"/>
      <c r="D348" s="159"/>
      <c r="E348" s="158"/>
      <c r="F348" s="157">
        <v>0</v>
      </c>
      <c r="G348" s="157">
        <v>384</v>
      </c>
      <c r="H348" s="157">
        <v>343</v>
      </c>
      <c r="I348" s="157">
        <v>1799</v>
      </c>
      <c r="J348" s="157">
        <v>2322</v>
      </c>
      <c r="K348" s="157">
        <v>450</v>
      </c>
      <c r="L348" s="157">
        <v>345</v>
      </c>
      <c r="M348" s="157">
        <v>348</v>
      </c>
      <c r="N348" s="157">
        <v>353</v>
      </c>
      <c r="O348" s="176">
        <v>343</v>
      </c>
      <c r="P348" s="176">
        <v>576</v>
      </c>
      <c r="Q348" s="157">
        <f>SUM(Q6:Q347)</f>
        <v>324</v>
      </c>
      <c r="R348" s="157">
        <v>2736</v>
      </c>
      <c r="S348" s="157">
        <v>2733</v>
      </c>
      <c r="T348" s="157">
        <v>4622</v>
      </c>
      <c r="U348" s="157">
        <v>342</v>
      </c>
      <c r="V348" s="157">
        <v>342</v>
      </c>
      <c r="W348" s="157">
        <v>399</v>
      </c>
      <c r="X348" s="157">
        <v>493</v>
      </c>
      <c r="Y348" s="157">
        <v>421</v>
      </c>
      <c r="Z348" s="157">
        <v>374</v>
      </c>
      <c r="AA348" s="157">
        <v>62154</v>
      </c>
      <c r="AB348" s="157">
        <v>436</v>
      </c>
      <c r="AC348" s="157">
        <v>0</v>
      </c>
      <c r="AD348" s="157">
        <v>1088</v>
      </c>
      <c r="AE348" s="157">
        <v>378</v>
      </c>
      <c r="AF348" s="157">
        <v>342</v>
      </c>
      <c r="AG348" s="157">
        <v>342</v>
      </c>
      <c r="AH348" s="157">
        <v>342</v>
      </c>
      <c r="AI348" s="92" t="s">
        <v>1125</v>
      </c>
      <c r="AJ348" s="92" t="s">
        <v>1125</v>
      </c>
      <c r="AK348" s="92" t="s">
        <v>1125</v>
      </c>
      <c r="AL348" s="92" t="s">
        <v>1125</v>
      </c>
      <c r="AM348" s="92" t="s">
        <v>1125</v>
      </c>
      <c r="AN348" s="92" t="s">
        <v>1125</v>
      </c>
      <c r="AO348" s="92" t="s">
        <v>1125</v>
      </c>
      <c r="AP348" s="92" t="s">
        <v>1125</v>
      </c>
      <c r="AQ348" s="92" t="s">
        <v>1125</v>
      </c>
      <c r="AR348" s="92" t="s">
        <v>1125</v>
      </c>
      <c r="AS348" s="156"/>
      <c r="AT348" s="156"/>
      <c r="AU348" s="156"/>
      <c r="AV348" s="156"/>
      <c r="AW348" s="156"/>
      <c r="AX348" s="156"/>
      <c r="AY348" s="156"/>
      <c r="AZ348" s="156"/>
      <c r="BA348" s="156"/>
      <c r="BB348" s="156"/>
      <c r="BC348" s="156"/>
      <c r="BD348" s="156"/>
      <c r="BE348" s="156"/>
    </row>
    <row r="349" spans="1:57" ht="15" customHeight="1"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  <c r="AH349" s="156"/>
      <c r="AI349" s="85"/>
      <c r="AJ349" s="85"/>
      <c r="AK349" s="85"/>
      <c r="AL349" s="85"/>
      <c r="AM349" s="85"/>
      <c r="AN349" s="84"/>
      <c r="AO349" s="86"/>
      <c r="AP349" s="85"/>
      <c r="AQ349" s="85"/>
      <c r="AR349" s="85"/>
    </row>
    <row r="350" spans="1:57" customFormat="1" ht="19.5" customHeight="1">
      <c r="A350" s="87" t="s">
        <v>1135</v>
      </c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154"/>
      <c r="P350" s="154"/>
      <c r="Q350" s="155"/>
      <c r="R350" s="97"/>
      <c r="S350" s="97"/>
      <c r="T350" s="97"/>
      <c r="U350" s="97"/>
      <c r="V350" s="97"/>
      <c r="W350" s="154"/>
      <c r="X350" s="154"/>
      <c r="Y350" s="154"/>
      <c r="Z350" s="97"/>
      <c r="AA350" s="97"/>
      <c r="AB350" s="97"/>
      <c r="AC350" s="97"/>
      <c r="AD350" s="85"/>
      <c r="AE350" s="86"/>
      <c r="AF350" s="85"/>
      <c r="AG350" s="84"/>
      <c r="AH350" s="85"/>
      <c r="AI350" s="85"/>
      <c r="AJ350" s="143"/>
    </row>
    <row r="351" spans="1:57" customFormat="1" ht="19.5" customHeight="1">
      <c r="A351" s="87" t="s">
        <v>1146</v>
      </c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154"/>
      <c r="P351" s="154"/>
      <c r="Q351" s="155"/>
      <c r="R351" s="97"/>
      <c r="S351" s="97"/>
      <c r="T351" s="97"/>
      <c r="U351" s="97"/>
      <c r="V351" s="97"/>
      <c r="W351" s="154"/>
      <c r="X351" s="154"/>
      <c r="Y351" s="154"/>
      <c r="Z351" s="97"/>
      <c r="AA351" s="97"/>
      <c r="AB351" s="97"/>
      <c r="AC351" s="97"/>
      <c r="AD351" s="85"/>
      <c r="AE351" s="86"/>
      <c r="AF351" s="85"/>
      <c r="AG351" s="84"/>
      <c r="AH351" s="85"/>
      <c r="AI351" s="85"/>
      <c r="AJ351" s="143"/>
    </row>
    <row r="352" spans="1:57" customFormat="1" ht="19.5" customHeight="1">
      <c r="A352" s="87" t="s">
        <v>1147</v>
      </c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154"/>
      <c r="P352" s="154"/>
      <c r="Q352" s="155"/>
      <c r="R352" s="97"/>
      <c r="S352" s="97"/>
      <c r="T352" s="97"/>
      <c r="U352" s="97"/>
      <c r="V352" s="97"/>
      <c r="W352" s="154"/>
      <c r="X352" s="154"/>
      <c r="Y352" s="154"/>
      <c r="Z352" s="97"/>
      <c r="AA352" s="97"/>
      <c r="AB352" s="97"/>
      <c r="AC352" s="97"/>
      <c r="AD352" s="85"/>
      <c r="AE352" s="86"/>
      <c r="AF352" s="85"/>
      <c r="AG352" s="84"/>
      <c r="AH352" s="85"/>
      <c r="AI352" s="85"/>
      <c r="AJ352" s="143"/>
    </row>
    <row r="353" spans="1:44" customFormat="1" ht="18.75" customHeight="1">
      <c r="A353" s="87" t="s">
        <v>1148</v>
      </c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154"/>
      <c r="P353" s="154"/>
      <c r="Q353" s="155"/>
      <c r="R353" s="97"/>
      <c r="S353" s="97"/>
      <c r="T353" s="97"/>
      <c r="U353" s="97"/>
      <c r="V353" s="97"/>
      <c r="W353" s="154"/>
      <c r="X353" s="154"/>
      <c r="Y353" s="154"/>
      <c r="Z353" s="97"/>
      <c r="AA353" s="97"/>
      <c r="AB353" s="97"/>
      <c r="AC353" s="97"/>
      <c r="AD353" s="85"/>
      <c r="AE353" s="85"/>
      <c r="AF353" s="85"/>
      <c r="AG353" s="84"/>
      <c r="AH353" s="85"/>
      <c r="AI353" s="85"/>
      <c r="AJ353" s="143"/>
    </row>
    <row r="354" spans="1:44" customFormat="1" ht="28.5" customHeight="1">
      <c r="A354" s="188" t="s">
        <v>1153</v>
      </c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  <c r="Z354" s="188"/>
      <c r="AA354" s="188"/>
      <c r="AB354" s="188"/>
      <c r="AC354" s="188"/>
      <c r="AD354" s="188"/>
      <c r="AE354" s="188"/>
      <c r="AF354" s="188"/>
      <c r="AG354" s="188"/>
      <c r="AH354" s="188"/>
      <c r="AI354" s="188"/>
      <c r="AJ354" s="143"/>
    </row>
    <row r="355" spans="1:44"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  <c r="AA355" s="156"/>
      <c r="AB355" s="156"/>
      <c r="AC355" s="156"/>
      <c r="AD355" s="156"/>
      <c r="AE355" s="156"/>
      <c r="AF355" s="156"/>
      <c r="AG355" s="156"/>
      <c r="AH355" s="156"/>
      <c r="AI355" s="85"/>
      <c r="AJ355" s="143"/>
      <c r="AK355"/>
      <c r="AL355"/>
      <c r="AM355"/>
      <c r="AN355"/>
      <c r="AO355"/>
      <c r="AP355"/>
      <c r="AQ355"/>
      <c r="AR355"/>
    </row>
    <row r="356" spans="1:44">
      <c r="AI356" s="85"/>
      <c r="AJ356" s="143"/>
      <c r="AK356"/>
      <c r="AL356"/>
      <c r="AM356"/>
      <c r="AN356"/>
      <c r="AO356"/>
      <c r="AP356"/>
      <c r="AQ356"/>
      <c r="AR356"/>
    </row>
    <row r="357" spans="1:44">
      <c r="AI357" s="85"/>
      <c r="AJ357" s="143"/>
      <c r="AK357"/>
      <c r="AL357"/>
      <c r="AM357"/>
      <c r="AN357"/>
      <c r="AO357"/>
      <c r="AP357"/>
      <c r="AQ357"/>
      <c r="AR357"/>
    </row>
    <row r="358" spans="1:44">
      <c r="AI358" s="85"/>
      <c r="AJ358" s="143"/>
      <c r="AK358"/>
      <c r="AL358"/>
      <c r="AM358"/>
      <c r="AN358"/>
      <c r="AO358"/>
      <c r="AP358"/>
      <c r="AQ358"/>
      <c r="AR358"/>
    </row>
    <row r="359" spans="1:44">
      <c r="AI359" s="144"/>
      <c r="AJ359" s="143"/>
      <c r="AK359"/>
      <c r="AL359"/>
      <c r="AM359"/>
      <c r="AN359"/>
      <c r="AO359"/>
      <c r="AP359"/>
      <c r="AQ359"/>
      <c r="AR359"/>
    </row>
    <row r="360" spans="1:44">
      <c r="AI360" s="85"/>
      <c r="AJ360" s="143"/>
      <c r="AK360"/>
      <c r="AL360"/>
      <c r="AM360"/>
      <c r="AN360"/>
      <c r="AO360"/>
      <c r="AP360"/>
      <c r="AQ360"/>
      <c r="AR360"/>
    </row>
    <row r="361" spans="1:44">
      <c r="AI361" s="85"/>
      <c r="AJ361" s="143"/>
      <c r="AK361"/>
      <c r="AL361"/>
      <c r="AM361"/>
      <c r="AN361"/>
      <c r="AO361"/>
      <c r="AP361"/>
      <c r="AQ361"/>
      <c r="AR361"/>
    </row>
    <row r="362" spans="1:44">
      <c r="AI362" s="85"/>
      <c r="AJ362" s="143"/>
      <c r="AK362"/>
      <c r="AL362"/>
      <c r="AM362"/>
      <c r="AN362"/>
      <c r="AO362"/>
      <c r="AP362"/>
      <c r="AQ362"/>
      <c r="AR362"/>
    </row>
    <row r="363" spans="1:44">
      <c r="AI363" s="85"/>
      <c r="AJ363" s="143"/>
      <c r="AK363"/>
      <c r="AL363"/>
      <c r="AM363"/>
      <c r="AN363"/>
      <c r="AO363"/>
      <c r="AP363"/>
      <c r="AQ363"/>
      <c r="AR363"/>
    </row>
    <row r="364" spans="1:44">
      <c r="AI364"/>
      <c r="AJ364"/>
      <c r="AK364"/>
      <c r="AL364"/>
      <c r="AM364"/>
      <c r="AN364"/>
      <c r="AO364"/>
      <c r="AP364"/>
      <c r="AQ364"/>
      <c r="AR364"/>
    </row>
    <row r="365" spans="1:44">
      <c r="AI365" s="144"/>
      <c r="AJ365" s="143"/>
      <c r="AK365"/>
      <c r="AL365"/>
      <c r="AM365"/>
      <c r="AN365"/>
      <c r="AO365"/>
      <c r="AP365"/>
      <c r="AQ365"/>
      <c r="AR365"/>
    </row>
    <row r="366" spans="1:44">
      <c r="AI366" s="85"/>
      <c r="AJ366" s="84"/>
      <c r="AK366" s="85"/>
      <c r="AL366" s="85"/>
      <c r="AM366" s="143"/>
      <c r="AN366"/>
      <c r="AO366"/>
      <c r="AP366"/>
      <c r="AQ366"/>
      <c r="AR366"/>
    </row>
    <row r="367" spans="1:44">
      <c r="AI367" s="85"/>
      <c r="AJ367" s="84"/>
      <c r="AK367" s="85"/>
      <c r="AL367" s="85"/>
      <c r="AM367" s="143"/>
      <c r="AN367"/>
      <c r="AO367"/>
      <c r="AP367"/>
      <c r="AQ367"/>
      <c r="AR367"/>
    </row>
    <row r="368" spans="1:44">
      <c r="AI368"/>
      <c r="AJ368"/>
      <c r="AK368"/>
      <c r="AL368"/>
      <c r="AM368" s="143"/>
      <c r="AN368"/>
      <c r="AO368"/>
      <c r="AP368"/>
      <c r="AQ368"/>
      <c r="AR368"/>
    </row>
    <row r="369" spans="35:44">
      <c r="AI369" s="86"/>
      <c r="AJ369" s="85"/>
      <c r="AK369" s="84"/>
      <c r="AL369" s="85"/>
      <c r="AM369" s="85"/>
      <c r="AN369" s="143"/>
      <c r="AO369"/>
      <c r="AP369"/>
      <c r="AQ369"/>
      <c r="AR369"/>
    </row>
    <row r="370" spans="35:44">
      <c r="AI370" s="85"/>
      <c r="AJ370" s="85"/>
      <c r="AK370" s="84"/>
      <c r="AL370" s="85"/>
      <c r="AM370" s="85"/>
      <c r="AN370" s="143"/>
      <c r="AO370"/>
      <c r="AP370"/>
      <c r="AQ370"/>
      <c r="AR370"/>
    </row>
    <row r="371" spans="35:44">
      <c r="AI371"/>
      <c r="AJ371"/>
      <c r="AK371"/>
      <c r="AL371"/>
      <c r="AM371"/>
      <c r="AN371" s="143"/>
      <c r="AO371"/>
      <c r="AP371"/>
      <c r="AQ371"/>
      <c r="AR371"/>
    </row>
    <row r="372" spans="35:44">
      <c r="AI372" s="85"/>
      <c r="AJ372" s="85"/>
      <c r="AK372" s="84"/>
      <c r="AL372" s="85"/>
      <c r="AM372" s="85"/>
      <c r="AN372" s="143"/>
      <c r="AO372"/>
      <c r="AP372"/>
      <c r="AQ372"/>
      <c r="AR372"/>
    </row>
    <row r="373" spans="35:44">
      <c r="AI373"/>
      <c r="AJ373"/>
      <c r="AK373"/>
      <c r="AL373"/>
      <c r="AM373"/>
      <c r="AN373" s="143"/>
      <c r="AO373"/>
      <c r="AP373"/>
      <c r="AQ373"/>
      <c r="AR373"/>
    </row>
    <row r="374" spans="35:44">
      <c r="AI374" s="86"/>
      <c r="AJ374" s="85"/>
      <c r="AK374" s="84"/>
      <c r="AL374" s="85"/>
      <c r="AM374" s="85"/>
      <c r="AN374" s="143"/>
      <c r="AO374"/>
      <c r="AP374"/>
      <c r="AQ374"/>
      <c r="AR374"/>
    </row>
    <row r="375" spans="35:44">
      <c r="AI375" s="85"/>
      <c r="AJ375" s="85"/>
      <c r="AK375" s="84"/>
      <c r="AL375" s="85"/>
      <c r="AM375" s="85"/>
      <c r="AN375" s="143"/>
      <c r="AO375"/>
      <c r="AP375"/>
      <c r="AQ375"/>
      <c r="AR375"/>
    </row>
    <row r="376" spans="35:44">
      <c r="AI376" s="144"/>
      <c r="AJ376" s="144"/>
      <c r="AK376" s="144"/>
      <c r="AL376" s="144"/>
      <c r="AM376" s="144"/>
      <c r="AN376" s="143"/>
      <c r="AO376"/>
      <c r="AP376"/>
      <c r="AQ376"/>
      <c r="AR376"/>
    </row>
    <row r="377" spans="35:44">
      <c r="AI377" s="115"/>
      <c r="AJ377" s="115"/>
      <c r="AK377" s="115"/>
      <c r="AL377" s="115"/>
      <c r="AM377" s="115"/>
      <c r="AN377" s="115"/>
      <c r="AO377" s="115"/>
      <c r="AP377" s="115"/>
      <c r="AQ377" s="115"/>
    </row>
    <row r="378" spans="35:44">
      <c r="AI378" s="85"/>
      <c r="AJ378" s="85"/>
      <c r="AK378" s="85"/>
      <c r="AL378" s="85"/>
      <c r="AM378" s="85"/>
      <c r="AN378" s="85"/>
      <c r="AO378" s="85"/>
      <c r="AP378" s="85"/>
      <c r="AQ378" s="84"/>
      <c r="AR378" s="86"/>
    </row>
    <row r="379" spans="35:44">
      <c r="AI379" s="115"/>
      <c r="AJ379" s="115"/>
      <c r="AK379" s="115"/>
      <c r="AL379" s="115"/>
      <c r="AM379" s="115"/>
      <c r="AN379" s="115"/>
      <c r="AO379" s="115"/>
      <c r="AP379" s="115"/>
      <c r="AQ379" s="115"/>
    </row>
    <row r="380" spans="35:44">
      <c r="AI380" s="86"/>
      <c r="AJ380" s="85"/>
      <c r="AK380" s="85"/>
      <c r="AL380" s="85"/>
      <c r="AM380" s="85"/>
      <c r="AN380" s="85"/>
      <c r="AO380" s="85"/>
      <c r="AP380" s="85"/>
      <c r="AQ380" s="85"/>
      <c r="AR380" s="121"/>
    </row>
    <row r="381" spans="35:44">
      <c r="AI381" s="85"/>
      <c r="AJ381" s="85"/>
      <c r="AK381" s="85"/>
      <c r="AL381" s="85"/>
      <c r="AM381" s="85"/>
      <c r="AN381" s="85"/>
      <c r="AO381" s="85"/>
      <c r="AP381" s="85"/>
      <c r="AQ381" s="85"/>
      <c r="AR381" s="122"/>
    </row>
    <row r="382" spans="35:44">
      <c r="AI382" s="85"/>
      <c r="AJ382" s="85"/>
      <c r="AK382" s="85"/>
      <c r="AL382" s="85"/>
      <c r="AM382" s="85"/>
      <c r="AN382" s="85"/>
      <c r="AO382" s="85"/>
      <c r="AP382" s="85"/>
      <c r="AQ382" s="85"/>
      <c r="AR382" s="121"/>
    </row>
    <row r="383" spans="35:44">
      <c r="AI383" s="85"/>
      <c r="AJ383" s="85"/>
      <c r="AK383" s="85"/>
      <c r="AL383" s="85"/>
      <c r="AM383" s="85"/>
      <c r="AN383" s="85"/>
      <c r="AO383" s="85"/>
      <c r="AP383" s="85"/>
      <c r="AQ383" s="85"/>
      <c r="AR383" s="121"/>
    </row>
    <row r="384" spans="35:44">
      <c r="AO384" s="138"/>
      <c r="AR384" s="116"/>
    </row>
  </sheetData>
  <autoFilter ref="A3:AR348">
    <filterColumn colId="2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12">
    <mergeCell ref="AR3:AR4"/>
    <mergeCell ref="AI3:AI4"/>
    <mergeCell ref="A3:A4"/>
    <mergeCell ref="B3:B4"/>
    <mergeCell ref="C3:D3"/>
    <mergeCell ref="E3:E4"/>
    <mergeCell ref="F3:AH3"/>
    <mergeCell ref="A354:AI354"/>
    <mergeCell ref="AJ3:AJ4"/>
    <mergeCell ref="AK3:AM3"/>
    <mergeCell ref="AN3:AP3"/>
    <mergeCell ref="AQ3:AQ4"/>
  </mergeCells>
  <pageMargins left="0" right="0" top="0.39370078740157483" bottom="0" header="0" footer="0"/>
  <pageSetup paperSize="8" scale="50" orientation="landscape" r:id="rId1"/>
  <headerFooter differentFirst="1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HI353"/>
  <sheetViews>
    <sheetView showGridLines="0" zoomScale="80" zoomScaleNormal="80" zoomScaleSheetLayoutView="100" workbookViewId="0">
      <pane xSplit="2" ySplit="4" topLeftCell="C314" activePane="bottomRight" state="frozen"/>
      <selection pane="topRight" activeCell="C1" sqref="C1"/>
      <selection pane="bottomLeft" activeCell="A7" sqref="A7"/>
      <selection pane="bottomRight" activeCell="K15" sqref="K15"/>
    </sheetView>
  </sheetViews>
  <sheetFormatPr defaultRowHeight="16.5" outlineLevelRow="2"/>
  <cols>
    <col min="1" max="1" width="27" style="1" customWidth="1"/>
    <col min="2" max="2" width="10.42578125" style="4" hidden="1" customWidth="1"/>
    <col min="3" max="3" width="4.85546875" style="2" bestFit="1" customWidth="1"/>
    <col min="4" max="5" width="6.28515625" style="3" customWidth="1"/>
    <col min="6" max="6" width="6.28515625" style="2" customWidth="1"/>
    <col min="7" max="7" width="6.42578125" style="2" customWidth="1"/>
    <col min="8" max="8" width="5.140625" style="2" customWidth="1"/>
    <col min="9" max="12" width="6.28515625" style="2" customWidth="1"/>
    <col min="13" max="13" width="6.5703125" style="2" customWidth="1"/>
    <col min="14" max="14" width="4.85546875" style="2" customWidth="1"/>
    <col min="15" max="15" width="5.140625" style="2" customWidth="1"/>
    <col min="16" max="16" width="6.28515625" style="2" customWidth="1"/>
    <col min="17" max="17" width="9.28515625" style="3" customWidth="1"/>
    <col min="18" max="18" width="6" style="2" customWidth="1"/>
    <col min="19" max="20" width="8.5703125" style="3" customWidth="1"/>
    <col min="21" max="21" width="12.140625" style="3" customWidth="1"/>
    <col min="22" max="22" width="8.85546875" style="3" customWidth="1"/>
    <col min="23" max="23" width="5.7109375" style="2" customWidth="1"/>
    <col min="24" max="24" width="6.140625" style="2" customWidth="1"/>
    <col min="25" max="25" width="5.28515625" style="2" customWidth="1"/>
    <col min="26" max="26" width="6.5703125" style="2" customWidth="1"/>
    <col min="27" max="27" width="6.140625" style="2" customWidth="1"/>
    <col min="28" max="28" width="5.42578125" style="2" customWidth="1"/>
    <col min="29" max="29" width="6.140625" style="2" customWidth="1"/>
    <col min="30" max="31" width="6.28515625" style="2" customWidth="1"/>
    <col min="32" max="32" width="6.42578125" style="2" customWidth="1"/>
    <col min="33" max="33" width="6.140625" style="3" customWidth="1"/>
    <col min="34" max="34" width="5.5703125" style="2" customWidth="1"/>
    <col min="35" max="35" width="9.140625" style="2" customWidth="1"/>
    <col min="36" max="36" width="9.42578125" style="2" customWidth="1"/>
    <col min="37" max="37" width="6.7109375" style="2" customWidth="1"/>
    <col min="38" max="38" width="7.28515625" style="2" customWidth="1"/>
    <col min="39" max="39" width="18.5703125" style="70" customWidth="1"/>
    <col min="40" max="40" width="25.28515625" style="42" customWidth="1"/>
    <col min="41" max="41" width="9.140625" style="1"/>
    <col min="42" max="42" width="32.7109375" style="1" customWidth="1"/>
    <col min="43" max="16384" width="9.140625" style="1"/>
  </cols>
  <sheetData>
    <row r="1" spans="1:217" ht="20.25" customHeight="1">
      <c r="A1" s="95" t="s">
        <v>1077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4"/>
    </row>
    <row r="2" spans="1:217" s="37" customFormat="1" ht="14.25" customHeight="1" thickBot="1">
      <c r="A2" s="79" t="s">
        <v>1152</v>
      </c>
      <c r="B2" s="7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65"/>
      <c r="AN2" s="43"/>
    </row>
    <row r="3" spans="1:217" s="7" customFormat="1" ht="26.25" customHeight="1" thickBot="1">
      <c r="A3" s="201" t="s">
        <v>1031</v>
      </c>
      <c r="B3" s="74"/>
      <c r="C3" s="203" t="s">
        <v>1083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5"/>
      <c r="AM3" s="206" t="s">
        <v>1078</v>
      </c>
      <c r="AN3" s="208" t="s">
        <v>1140</v>
      </c>
    </row>
    <row r="4" spans="1:217" s="7" customFormat="1" ht="57" customHeight="1" thickBot="1">
      <c r="A4" s="202"/>
      <c r="B4" s="75" t="s">
        <v>1030</v>
      </c>
      <c r="C4" s="41" t="s">
        <v>1029</v>
      </c>
      <c r="D4" s="41" t="s">
        <v>1028</v>
      </c>
      <c r="E4" s="41" t="s">
        <v>1027</v>
      </c>
      <c r="F4" s="41" t="s">
        <v>1026</v>
      </c>
      <c r="G4" s="41" t="s">
        <v>1025</v>
      </c>
      <c r="H4" s="41" t="s">
        <v>1024</v>
      </c>
      <c r="I4" s="41" t="s">
        <v>1023</v>
      </c>
      <c r="J4" s="41" t="s">
        <v>1022</v>
      </c>
      <c r="K4" s="41" t="s">
        <v>1021</v>
      </c>
      <c r="L4" s="41" t="s">
        <v>1020</v>
      </c>
      <c r="M4" s="41" t="s">
        <v>1019</v>
      </c>
      <c r="N4" s="41" t="s">
        <v>1018</v>
      </c>
      <c r="O4" s="41" t="s">
        <v>1017</v>
      </c>
      <c r="P4" s="41" t="s">
        <v>1079</v>
      </c>
      <c r="Q4" s="41" t="s">
        <v>1016</v>
      </c>
      <c r="R4" s="41" t="s">
        <v>1015</v>
      </c>
      <c r="S4" s="41" t="s">
        <v>1014</v>
      </c>
      <c r="T4" s="81" t="s">
        <v>1080</v>
      </c>
      <c r="U4" s="80" t="s">
        <v>1013</v>
      </c>
      <c r="V4" s="41" t="s">
        <v>1012</v>
      </c>
      <c r="W4" s="41" t="s">
        <v>1011</v>
      </c>
      <c r="X4" s="41" t="s">
        <v>1010</v>
      </c>
      <c r="Y4" s="41" t="s">
        <v>1009</v>
      </c>
      <c r="Z4" s="41" t="s">
        <v>1008</v>
      </c>
      <c r="AA4" s="41" t="s">
        <v>1081</v>
      </c>
      <c r="AB4" s="41" t="s">
        <v>1070</v>
      </c>
      <c r="AC4" s="41" t="s">
        <v>1068</v>
      </c>
      <c r="AD4" s="41" t="s">
        <v>1007</v>
      </c>
      <c r="AE4" s="41" t="s">
        <v>1006</v>
      </c>
      <c r="AF4" s="41" t="s">
        <v>1005</v>
      </c>
      <c r="AG4" s="41" t="s">
        <v>1004</v>
      </c>
      <c r="AH4" s="41" t="s">
        <v>1003</v>
      </c>
      <c r="AI4" s="41" t="s">
        <v>1002</v>
      </c>
      <c r="AJ4" s="71" t="s">
        <v>1001</v>
      </c>
      <c r="AK4" s="41" t="s">
        <v>1000</v>
      </c>
      <c r="AL4" s="41" t="s">
        <v>1082</v>
      </c>
      <c r="AM4" s="207"/>
      <c r="AN4" s="209"/>
    </row>
    <row r="5" spans="1:217" s="104" customFormat="1" ht="13.5" thickBot="1">
      <c r="A5" s="98">
        <v>1</v>
      </c>
      <c r="B5" s="99"/>
      <c r="C5" s="100" t="s">
        <v>1087</v>
      </c>
      <c r="D5" s="100" t="s">
        <v>1088</v>
      </c>
      <c r="E5" s="100" t="s">
        <v>1089</v>
      </c>
      <c r="F5" s="100" t="s">
        <v>1090</v>
      </c>
      <c r="G5" s="100" t="s">
        <v>1091</v>
      </c>
      <c r="H5" s="100" t="s">
        <v>1092</v>
      </c>
      <c r="I5" s="100" t="s">
        <v>1093</v>
      </c>
      <c r="J5" s="100" t="s">
        <v>1094</v>
      </c>
      <c r="K5" s="100" t="s">
        <v>1095</v>
      </c>
      <c r="L5" s="100" t="s">
        <v>1096</v>
      </c>
      <c r="M5" s="100" t="s">
        <v>1097</v>
      </c>
      <c r="N5" s="100" t="s">
        <v>1098</v>
      </c>
      <c r="O5" s="100" t="s">
        <v>1099</v>
      </c>
      <c r="P5" s="100" t="s">
        <v>1100</v>
      </c>
      <c r="Q5" s="100" t="s">
        <v>1101</v>
      </c>
      <c r="R5" s="100" t="s">
        <v>1102</v>
      </c>
      <c r="S5" s="100" t="s">
        <v>1103</v>
      </c>
      <c r="T5" s="101" t="s">
        <v>1104</v>
      </c>
      <c r="U5" s="100" t="s">
        <v>1105</v>
      </c>
      <c r="V5" s="100" t="s">
        <v>1106</v>
      </c>
      <c r="W5" s="100" t="s">
        <v>1107</v>
      </c>
      <c r="X5" s="100" t="s">
        <v>1108</v>
      </c>
      <c r="Y5" s="100" t="s">
        <v>1109</v>
      </c>
      <c r="Z5" s="100" t="s">
        <v>1110</v>
      </c>
      <c r="AA5" s="100" t="s">
        <v>1111</v>
      </c>
      <c r="AB5" s="100" t="s">
        <v>1112</v>
      </c>
      <c r="AC5" s="100" t="s">
        <v>1113</v>
      </c>
      <c r="AD5" s="100" t="s">
        <v>1114</v>
      </c>
      <c r="AE5" s="100" t="s">
        <v>1115</v>
      </c>
      <c r="AF5" s="100" t="s">
        <v>1116</v>
      </c>
      <c r="AG5" s="100" t="s">
        <v>1117</v>
      </c>
      <c r="AH5" s="100" t="s">
        <v>1118</v>
      </c>
      <c r="AI5" s="100" t="s">
        <v>1119</v>
      </c>
      <c r="AJ5" s="100" t="s">
        <v>1120</v>
      </c>
      <c r="AK5" s="100" t="s">
        <v>1121</v>
      </c>
      <c r="AL5" s="100" t="s">
        <v>1122</v>
      </c>
      <c r="AM5" s="102" t="s">
        <v>1123</v>
      </c>
      <c r="AN5" s="103" t="s">
        <v>1124</v>
      </c>
    </row>
    <row r="6" spans="1:217" s="7" customFormat="1" ht="16.5" customHeight="1">
      <c r="A6" s="8" t="s">
        <v>999</v>
      </c>
      <c r="B6" s="76">
        <v>36602000</v>
      </c>
      <c r="C6" s="9" t="s">
        <v>684</v>
      </c>
      <c r="D6" s="9" t="s">
        <v>684</v>
      </c>
      <c r="E6" s="9" t="s">
        <v>684</v>
      </c>
      <c r="F6" s="9" t="s">
        <v>684</v>
      </c>
      <c r="G6" s="9" t="s">
        <v>684</v>
      </c>
      <c r="H6" s="9" t="s">
        <v>684</v>
      </c>
      <c r="I6" s="9" t="s">
        <v>684</v>
      </c>
      <c r="J6" s="9" t="s">
        <v>684</v>
      </c>
      <c r="K6" s="9" t="s">
        <v>684</v>
      </c>
      <c r="L6" s="9" t="s">
        <v>684</v>
      </c>
      <c r="M6" s="9" t="s">
        <v>684</v>
      </c>
      <c r="N6" s="9" t="s">
        <v>684</v>
      </c>
      <c r="O6" s="9" t="s">
        <v>684</v>
      </c>
      <c r="P6" s="9" t="s">
        <v>684</v>
      </c>
      <c r="Q6" s="9" t="s">
        <v>684</v>
      </c>
      <c r="R6" s="9" t="s">
        <v>684</v>
      </c>
      <c r="S6" s="9" t="s">
        <v>684</v>
      </c>
      <c r="T6" s="9" t="s">
        <v>684</v>
      </c>
      <c r="U6" s="9" t="s">
        <v>684</v>
      </c>
      <c r="V6" s="9" t="s">
        <v>684</v>
      </c>
      <c r="W6" s="9" t="s">
        <v>684</v>
      </c>
      <c r="X6" s="9" t="s">
        <v>684</v>
      </c>
      <c r="Y6" s="9" t="s">
        <v>684</v>
      </c>
      <c r="Z6" s="9" t="s">
        <v>684</v>
      </c>
      <c r="AA6" s="9" t="s">
        <v>684</v>
      </c>
      <c r="AB6" s="9" t="s">
        <v>684</v>
      </c>
      <c r="AC6" s="9" t="s">
        <v>684</v>
      </c>
      <c r="AD6" s="9" t="s">
        <v>684</v>
      </c>
      <c r="AE6" s="9" t="s">
        <v>684</v>
      </c>
      <c r="AF6" s="9" t="s">
        <v>684</v>
      </c>
      <c r="AG6" s="9" t="s">
        <v>684</v>
      </c>
      <c r="AH6" s="9" t="s">
        <v>684</v>
      </c>
      <c r="AI6" s="9" t="s">
        <v>684</v>
      </c>
      <c r="AJ6" s="9" t="s">
        <v>684</v>
      </c>
      <c r="AK6" s="9" t="s">
        <v>684</v>
      </c>
      <c r="AL6" s="9" t="s">
        <v>684</v>
      </c>
      <c r="AM6" s="66">
        <f>COUNTIF(C6:AL6,"+")</f>
        <v>36</v>
      </c>
      <c r="AN6" s="72">
        <f>IF(AM6=36,1,IF(AM6=35,2,IF(AM6=34,3,IF(AM6=33,4,IF(AM6=32,5,IF(AM6=31,6,))))))</f>
        <v>1</v>
      </c>
    </row>
    <row r="7" spans="1:217" s="15" customFormat="1" ht="17.100000000000001" customHeight="1" outlineLevel="1">
      <c r="A7" s="10" t="s">
        <v>998</v>
      </c>
      <c r="B7" s="10"/>
      <c r="C7" s="47" t="s">
        <v>684</v>
      </c>
      <c r="D7" s="47" t="s">
        <v>684</v>
      </c>
      <c r="E7" s="47" t="s">
        <v>684</v>
      </c>
      <c r="F7" s="47" t="s">
        <v>684</v>
      </c>
      <c r="G7" s="47" t="s">
        <v>684</v>
      </c>
      <c r="H7" s="47" t="s">
        <v>684</v>
      </c>
      <c r="I7" s="47" t="s">
        <v>684</v>
      </c>
      <c r="J7" s="47" t="s">
        <v>684</v>
      </c>
      <c r="K7" s="47" t="s">
        <v>684</v>
      </c>
      <c r="L7" s="47" t="s">
        <v>684</v>
      </c>
      <c r="M7" s="47" t="s">
        <v>684</v>
      </c>
      <c r="N7" s="47" t="s">
        <v>684</v>
      </c>
      <c r="O7" s="47" t="s">
        <v>684</v>
      </c>
      <c r="P7" s="47" t="s">
        <v>684</v>
      </c>
      <c r="Q7" s="22" t="s">
        <v>684</v>
      </c>
      <c r="R7" s="48" t="s">
        <v>684</v>
      </c>
      <c r="S7" s="48" t="s">
        <v>684</v>
      </c>
      <c r="T7" s="22" t="s">
        <v>684</v>
      </c>
      <c r="U7" s="47" t="s">
        <v>684</v>
      </c>
      <c r="V7" s="47" t="s">
        <v>684</v>
      </c>
      <c r="W7" s="47" t="s">
        <v>684</v>
      </c>
      <c r="X7" s="47" t="s">
        <v>684</v>
      </c>
      <c r="Y7" s="47" t="s">
        <v>684</v>
      </c>
      <c r="Z7" s="47" t="s">
        <v>684</v>
      </c>
      <c r="AA7" s="48" t="s">
        <v>684</v>
      </c>
      <c r="AB7" s="47" t="s">
        <v>684</v>
      </c>
      <c r="AC7" s="47" t="s">
        <v>684</v>
      </c>
      <c r="AD7" s="47" t="s">
        <v>684</v>
      </c>
      <c r="AE7" s="22" t="s">
        <v>684</v>
      </c>
      <c r="AF7" s="22" t="s">
        <v>684</v>
      </c>
      <c r="AG7" s="22" t="s">
        <v>684</v>
      </c>
      <c r="AH7" s="22" t="s">
        <v>684</v>
      </c>
      <c r="AI7" s="22" t="s">
        <v>684</v>
      </c>
      <c r="AJ7" s="22" t="s">
        <v>684</v>
      </c>
      <c r="AK7" s="22" t="s">
        <v>684</v>
      </c>
      <c r="AL7" s="22" t="s">
        <v>684</v>
      </c>
      <c r="AM7" s="67">
        <f t="shared" ref="AM7:AM72" si="0">COUNTIF(B7:AL7,"+")</f>
        <v>36</v>
      </c>
      <c r="AN7" s="105">
        <f t="shared" ref="AN7:AN72" si="1">IF(AM7=36,1,IF(AM7=35,2,IF(AM7=34,3,IF(AM7=33,4,IF(AM7=32,5,IF(AM7=31,6,IF(AM7=30,7,IF(AM7=29,8,IF(AM7=28,9,IF(AM7=27,10,IF(AM7=26,11,IF(AM7=25,12))))))))))))</f>
        <v>1</v>
      </c>
      <c r="AO7" s="6"/>
      <c r="BK7" s="16"/>
      <c r="CM7" s="16"/>
      <c r="DO7" s="16"/>
      <c r="EQ7" s="16"/>
      <c r="FS7" s="1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15" customFormat="1" ht="17.100000000000001" customHeight="1" outlineLevel="1">
      <c r="A8" s="10" t="s">
        <v>997</v>
      </c>
      <c r="B8" s="10"/>
      <c r="C8" s="47" t="s">
        <v>684</v>
      </c>
      <c r="D8" s="47" t="s">
        <v>684</v>
      </c>
      <c r="E8" s="47" t="s">
        <v>684</v>
      </c>
      <c r="F8" s="47" t="s">
        <v>684</v>
      </c>
      <c r="G8" s="47" t="s">
        <v>684</v>
      </c>
      <c r="H8" s="47" t="s">
        <v>684</v>
      </c>
      <c r="I8" s="47" t="s">
        <v>684</v>
      </c>
      <c r="J8" s="47" t="s">
        <v>684</v>
      </c>
      <c r="K8" s="47" t="s">
        <v>684</v>
      </c>
      <c r="L8" s="47" t="s">
        <v>684</v>
      </c>
      <c r="M8" s="47" t="s">
        <v>684</v>
      </c>
      <c r="N8" s="47" t="s">
        <v>684</v>
      </c>
      <c r="O8" s="47" t="s">
        <v>684</v>
      </c>
      <c r="P8" s="47" t="s">
        <v>684</v>
      </c>
      <c r="Q8" s="22" t="s">
        <v>684</v>
      </c>
      <c r="R8" s="48" t="s">
        <v>684</v>
      </c>
      <c r="S8" s="48" t="s">
        <v>684</v>
      </c>
      <c r="T8" s="22" t="s">
        <v>684</v>
      </c>
      <c r="U8" s="47" t="s">
        <v>684</v>
      </c>
      <c r="V8" s="47" t="s">
        <v>684</v>
      </c>
      <c r="W8" s="47" t="s">
        <v>684</v>
      </c>
      <c r="X8" s="47" t="s">
        <v>684</v>
      </c>
      <c r="Y8" s="47" t="s">
        <v>684</v>
      </c>
      <c r="Z8" s="47" t="s">
        <v>684</v>
      </c>
      <c r="AA8" s="48" t="s">
        <v>684</v>
      </c>
      <c r="AB8" s="47" t="s">
        <v>684</v>
      </c>
      <c r="AC8" s="47" t="s">
        <v>684</v>
      </c>
      <c r="AD8" s="47" t="s">
        <v>684</v>
      </c>
      <c r="AE8" s="22" t="s">
        <v>684</v>
      </c>
      <c r="AF8" s="22" t="s">
        <v>684</v>
      </c>
      <c r="AG8" s="22" t="s">
        <v>684</v>
      </c>
      <c r="AH8" s="22" t="s">
        <v>684</v>
      </c>
      <c r="AI8" s="22" t="s">
        <v>684</v>
      </c>
      <c r="AJ8" s="22" t="s">
        <v>684</v>
      </c>
      <c r="AK8" s="22" t="s">
        <v>684</v>
      </c>
      <c r="AL8" s="22" t="s">
        <v>684</v>
      </c>
      <c r="AM8" s="67">
        <f t="shared" si="0"/>
        <v>36</v>
      </c>
      <c r="AN8" s="105">
        <f t="shared" si="1"/>
        <v>1</v>
      </c>
      <c r="AO8" s="6"/>
      <c r="BK8" s="16"/>
      <c r="CM8" s="16"/>
      <c r="DO8" s="16"/>
      <c r="EQ8" s="16"/>
      <c r="FS8" s="1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15" customFormat="1" ht="17.100000000000001" customHeight="1" outlineLevel="1">
      <c r="A9" s="10" t="s">
        <v>996</v>
      </c>
      <c r="B9" s="10"/>
      <c r="C9" s="47" t="s">
        <v>684</v>
      </c>
      <c r="D9" s="47" t="s">
        <v>684</v>
      </c>
      <c r="E9" s="47" t="s">
        <v>684</v>
      </c>
      <c r="F9" s="47" t="s">
        <v>684</v>
      </c>
      <c r="G9" s="47" t="s">
        <v>684</v>
      </c>
      <c r="H9" s="47" t="s">
        <v>684</v>
      </c>
      <c r="I9" s="47" t="s">
        <v>684</v>
      </c>
      <c r="J9" s="47" t="s">
        <v>684</v>
      </c>
      <c r="K9" s="47" t="s">
        <v>684</v>
      </c>
      <c r="L9" s="47" t="s">
        <v>684</v>
      </c>
      <c r="M9" s="47" t="s">
        <v>684</v>
      </c>
      <c r="N9" s="47" t="s">
        <v>684</v>
      </c>
      <c r="O9" s="47" t="s">
        <v>684</v>
      </c>
      <c r="P9" s="47" t="s">
        <v>684</v>
      </c>
      <c r="Q9" s="22" t="s">
        <v>684</v>
      </c>
      <c r="R9" s="48" t="s">
        <v>684</v>
      </c>
      <c r="S9" s="48" t="s">
        <v>684</v>
      </c>
      <c r="T9" s="22" t="s">
        <v>684</v>
      </c>
      <c r="U9" s="47" t="s">
        <v>684</v>
      </c>
      <c r="V9" s="47" t="s">
        <v>684</v>
      </c>
      <c r="W9" s="47" t="s">
        <v>684</v>
      </c>
      <c r="X9" s="47" t="s">
        <v>684</v>
      </c>
      <c r="Y9" s="47" t="s">
        <v>684</v>
      </c>
      <c r="Z9" s="47" t="s">
        <v>684</v>
      </c>
      <c r="AA9" s="48" t="s">
        <v>684</v>
      </c>
      <c r="AB9" s="47" t="s">
        <v>684</v>
      </c>
      <c r="AC9" s="47" t="s">
        <v>684</v>
      </c>
      <c r="AD9" s="47" t="s">
        <v>684</v>
      </c>
      <c r="AE9" s="22" t="s">
        <v>684</v>
      </c>
      <c r="AF9" s="22" t="s">
        <v>684</v>
      </c>
      <c r="AG9" s="22" t="s">
        <v>684</v>
      </c>
      <c r="AH9" s="22" t="s">
        <v>684</v>
      </c>
      <c r="AI9" s="22" t="s">
        <v>684</v>
      </c>
      <c r="AJ9" s="22" t="s">
        <v>684</v>
      </c>
      <c r="AK9" s="22" t="s">
        <v>684</v>
      </c>
      <c r="AL9" s="22" t="s">
        <v>684</v>
      </c>
      <c r="AM9" s="67">
        <f t="shared" si="0"/>
        <v>36</v>
      </c>
      <c r="AN9" s="105">
        <f t="shared" si="1"/>
        <v>1</v>
      </c>
      <c r="AO9" s="6"/>
      <c r="BK9" s="16"/>
      <c r="CM9" s="16"/>
      <c r="DO9" s="16"/>
      <c r="EQ9" s="16"/>
      <c r="FS9" s="1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15" customFormat="1" ht="17.100000000000001" customHeight="1" outlineLevel="1">
      <c r="A10" s="10" t="s">
        <v>995</v>
      </c>
      <c r="B10" s="10"/>
      <c r="C10" s="47" t="s">
        <v>684</v>
      </c>
      <c r="D10" s="47" t="s">
        <v>684</v>
      </c>
      <c r="E10" s="47" t="s">
        <v>684</v>
      </c>
      <c r="F10" s="47" t="s">
        <v>684</v>
      </c>
      <c r="G10" s="47" t="s">
        <v>684</v>
      </c>
      <c r="H10" s="47" t="s">
        <v>684</v>
      </c>
      <c r="I10" s="47" t="s">
        <v>684</v>
      </c>
      <c r="J10" s="47" t="s">
        <v>684</v>
      </c>
      <c r="K10" s="47" t="s">
        <v>684</v>
      </c>
      <c r="L10" s="47" t="s">
        <v>684</v>
      </c>
      <c r="M10" s="47" t="s">
        <v>684</v>
      </c>
      <c r="N10" s="47" t="s">
        <v>684</v>
      </c>
      <c r="O10" s="47" t="s">
        <v>684</v>
      </c>
      <c r="P10" s="47" t="s">
        <v>684</v>
      </c>
      <c r="Q10" s="22" t="s">
        <v>684</v>
      </c>
      <c r="R10" s="48" t="s">
        <v>684</v>
      </c>
      <c r="S10" s="48" t="s">
        <v>684</v>
      </c>
      <c r="T10" s="22" t="s">
        <v>684</v>
      </c>
      <c r="U10" s="47" t="s">
        <v>684</v>
      </c>
      <c r="V10" s="47" t="s">
        <v>684</v>
      </c>
      <c r="W10" s="47" t="s">
        <v>684</v>
      </c>
      <c r="X10" s="47" t="s">
        <v>684</v>
      </c>
      <c r="Y10" s="47" t="s">
        <v>684</v>
      </c>
      <c r="Z10" s="47" t="s">
        <v>684</v>
      </c>
      <c r="AA10" s="48" t="s">
        <v>684</v>
      </c>
      <c r="AB10" s="47" t="s">
        <v>684</v>
      </c>
      <c r="AC10" s="47" t="s">
        <v>684</v>
      </c>
      <c r="AD10" s="47" t="s">
        <v>684</v>
      </c>
      <c r="AE10" s="22" t="s">
        <v>684</v>
      </c>
      <c r="AF10" s="22" t="s">
        <v>684</v>
      </c>
      <c r="AG10" s="22" t="s">
        <v>684</v>
      </c>
      <c r="AH10" s="22" t="s">
        <v>684</v>
      </c>
      <c r="AI10" s="22" t="s">
        <v>684</v>
      </c>
      <c r="AJ10" s="22" t="s">
        <v>684</v>
      </c>
      <c r="AK10" s="22" t="s">
        <v>684</v>
      </c>
      <c r="AL10" s="22" t="s">
        <v>684</v>
      </c>
      <c r="AM10" s="67">
        <f t="shared" si="0"/>
        <v>36</v>
      </c>
      <c r="AN10" s="105">
        <f t="shared" si="1"/>
        <v>1</v>
      </c>
      <c r="AO10" s="6"/>
      <c r="BK10" s="16"/>
      <c r="CM10" s="16"/>
      <c r="DO10" s="16"/>
      <c r="EQ10" s="16"/>
      <c r="FS10" s="1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15" customFormat="1" ht="17.100000000000001" customHeight="1" outlineLevel="1">
      <c r="A11" s="10" t="s">
        <v>994</v>
      </c>
      <c r="B11" s="10"/>
      <c r="C11" s="47" t="s">
        <v>684</v>
      </c>
      <c r="D11" s="47" t="s">
        <v>684</v>
      </c>
      <c r="E11" s="47" t="s">
        <v>684</v>
      </c>
      <c r="F11" s="47" t="s">
        <v>684</v>
      </c>
      <c r="G11" s="47" t="s">
        <v>684</v>
      </c>
      <c r="H11" s="47" t="s">
        <v>684</v>
      </c>
      <c r="I11" s="47" t="s">
        <v>684</v>
      </c>
      <c r="J11" s="47" t="s">
        <v>684</v>
      </c>
      <c r="K11" s="47" t="s">
        <v>684</v>
      </c>
      <c r="L11" s="47" t="s">
        <v>684</v>
      </c>
      <c r="M11" s="47" t="s">
        <v>684</v>
      </c>
      <c r="N11" s="47" t="s">
        <v>684</v>
      </c>
      <c r="O11" s="47" t="s">
        <v>684</v>
      </c>
      <c r="P11" s="47" t="s">
        <v>684</v>
      </c>
      <c r="Q11" s="22" t="s">
        <v>684</v>
      </c>
      <c r="R11" s="48" t="s">
        <v>684</v>
      </c>
      <c r="S11" s="48" t="s">
        <v>684</v>
      </c>
      <c r="T11" s="22" t="s">
        <v>684</v>
      </c>
      <c r="U11" s="47" t="s">
        <v>684</v>
      </c>
      <c r="V11" s="47" t="s">
        <v>684</v>
      </c>
      <c r="W11" s="47" t="s">
        <v>684</v>
      </c>
      <c r="X11" s="47" t="s">
        <v>684</v>
      </c>
      <c r="Y11" s="47" t="s">
        <v>684</v>
      </c>
      <c r="Z11" s="47" t="s">
        <v>684</v>
      </c>
      <c r="AA11" s="48" t="s">
        <v>684</v>
      </c>
      <c r="AB11" s="47" t="s">
        <v>684</v>
      </c>
      <c r="AC11" s="47" t="s">
        <v>684</v>
      </c>
      <c r="AD11" s="47" t="s">
        <v>684</v>
      </c>
      <c r="AE11" s="22" t="s">
        <v>684</v>
      </c>
      <c r="AF11" s="22" t="s">
        <v>684</v>
      </c>
      <c r="AG11" s="22" t="s">
        <v>684</v>
      </c>
      <c r="AH11" s="22" t="s">
        <v>684</v>
      </c>
      <c r="AI11" s="22" t="s">
        <v>684</v>
      </c>
      <c r="AJ11" s="22" t="s">
        <v>684</v>
      </c>
      <c r="AK11" s="22" t="s">
        <v>684</v>
      </c>
      <c r="AL11" s="22" t="s">
        <v>684</v>
      </c>
      <c r="AM11" s="67">
        <f t="shared" si="0"/>
        <v>36</v>
      </c>
      <c r="AN11" s="105">
        <f t="shared" si="1"/>
        <v>1</v>
      </c>
      <c r="AO11" s="6"/>
      <c r="BK11" s="16"/>
      <c r="CM11" s="16"/>
      <c r="DO11" s="16"/>
      <c r="EQ11" s="16"/>
      <c r="FS11" s="1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18" customFormat="1" ht="16.5" customHeight="1">
      <c r="A12" s="17" t="s">
        <v>993</v>
      </c>
      <c r="B12" s="10">
        <v>36604000</v>
      </c>
      <c r="C12" s="11" t="s">
        <v>684</v>
      </c>
      <c r="D12" s="11" t="s">
        <v>684</v>
      </c>
      <c r="E12" s="11" t="s">
        <v>684</v>
      </c>
      <c r="F12" s="11" t="s">
        <v>684</v>
      </c>
      <c r="G12" s="11" t="s">
        <v>684</v>
      </c>
      <c r="H12" s="11" t="s">
        <v>684</v>
      </c>
      <c r="I12" s="11" t="s">
        <v>684</v>
      </c>
      <c r="J12" s="11" t="s">
        <v>684</v>
      </c>
      <c r="K12" s="11" t="s">
        <v>684</v>
      </c>
      <c r="L12" s="11" t="s">
        <v>684</v>
      </c>
      <c r="M12" s="11" t="s">
        <v>684</v>
      </c>
      <c r="N12" s="11" t="s">
        <v>684</v>
      </c>
      <c r="O12" s="11" t="s">
        <v>684</v>
      </c>
      <c r="P12" s="11" t="s">
        <v>684</v>
      </c>
      <c r="Q12" s="11" t="s">
        <v>684</v>
      </c>
      <c r="R12" s="11" t="s">
        <v>684</v>
      </c>
      <c r="S12" s="11" t="s">
        <v>684</v>
      </c>
      <c r="T12" s="11" t="s">
        <v>684</v>
      </c>
      <c r="U12" s="11" t="s">
        <v>684</v>
      </c>
      <c r="V12" s="11" t="s">
        <v>684</v>
      </c>
      <c r="W12" s="11" t="s">
        <v>684</v>
      </c>
      <c r="X12" s="11" t="s">
        <v>684</v>
      </c>
      <c r="Y12" s="11" t="s">
        <v>684</v>
      </c>
      <c r="Z12" s="11" t="s">
        <v>684</v>
      </c>
      <c r="AA12" s="11" t="s">
        <v>684</v>
      </c>
      <c r="AB12" s="11" t="s">
        <v>684</v>
      </c>
      <c r="AC12" s="11" t="s">
        <v>684</v>
      </c>
      <c r="AD12" s="11" t="s">
        <v>684</v>
      </c>
      <c r="AE12" s="11" t="s">
        <v>684</v>
      </c>
      <c r="AF12" s="11" t="s">
        <v>684</v>
      </c>
      <c r="AG12" s="11" t="s">
        <v>684</v>
      </c>
      <c r="AH12" s="11" t="s">
        <v>684</v>
      </c>
      <c r="AI12" s="11" t="s">
        <v>684</v>
      </c>
      <c r="AJ12" s="11" t="s">
        <v>684</v>
      </c>
      <c r="AK12" s="11" t="s">
        <v>684</v>
      </c>
      <c r="AL12" s="11" t="s">
        <v>684</v>
      </c>
      <c r="AM12" s="68">
        <f t="shared" si="0"/>
        <v>36</v>
      </c>
      <c r="AN12" s="72">
        <f t="shared" si="1"/>
        <v>1</v>
      </c>
      <c r="AO12" s="7"/>
      <c r="BK12" s="19"/>
      <c r="CM12" s="19"/>
      <c r="DO12" s="19"/>
      <c r="EQ12" s="19"/>
      <c r="FS12" s="19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</row>
    <row r="13" spans="1:217" s="15" customFormat="1" ht="16.5" customHeight="1" outlineLevel="2">
      <c r="A13" s="10" t="s">
        <v>992</v>
      </c>
      <c r="B13" s="10"/>
      <c r="C13" s="49" t="s">
        <v>684</v>
      </c>
      <c r="D13" s="49" t="s">
        <v>684</v>
      </c>
      <c r="E13" s="49" t="s">
        <v>684</v>
      </c>
      <c r="F13" s="49" t="s">
        <v>684</v>
      </c>
      <c r="G13" s="49" t="s">
        <v>684</v>
      </c>
      <c r="H13" s="49" t="s">
        <v>684</v>
      </c>
      <c r="I13" s="49" t="s">
        <v>684</v>
      </c>
      <c r="J13" s="49" t="s">
        <v>684</v>
      </c>
      <c r="K13" s="49" t="s">
        <v>684</v>
      </c>
      <c r="L13" s="49" t="s">
        <v>684</v>
      </c>
      <c r="M13" s="49" t="s">
        <v>684</v>
      </c>
      <c r="N13" s="49" t="s">
        <v>684</v>
      </c>
      <c r="O13" s="49" t="s">
        <v>684</v>
      </c>
      <c r="P13" s="48" t="s">
        <v>684</v>
      </c>
      <c r="Q13" s="22" t="s">
        <v>684</v>
      </c>
      <c r="R13" s="22" t="s">
        <v>684</v>
      </c>
      <c r="S13" s="22" t="s">
        <v>684</v>
      </c>
      <c r="T13" s="22" t="s">
        <v>684</v>
      </c>
      <c r="U13" s="22" t="s">
        <v>684</v>
      </c>
      <c r="V13" s="22" t="s">
        <v>684</v>
      </c>
      <c r="W13" s="22" t="s">
        <v>684</v>
      </c>
      <c r="X13" s="22" t="s">
        <v>684</v>
      </c>
      <c r="Y13" s="22" t="s">
        <v>684</v>
      </c>
      <c r="Z13" s="22" t="s">
        <v>684</v>
      </c>
      <c r="AA13" s="48" t="s">
        <v>684</v>
      </c>
      <c r="AB13" s="48" t="s">
        <v>684</v>
      </c>
      <c r="AC13" s="48" t="s">
        <v>684</v>
      </c>
      <c r="AD13" s="48" t="s">
        <v>684</v>
      </c>
      <c r="AE13" s="48" t="s">
        <v>684</v>
      </c>
      <c r="AF13" s="48" t="s">
        <v>684</v>
      </c>
      <c r="AG13" s="48" t="s">
        <v>684</v>
      </c>
      <c r="AH13" s="48" t="s">
        <v>684</v>
      </c>
      <c r="AI13" s="48" t="s">
        <v>684</v>
      </c>
      <c r="AJ13" s="48" t="s">
        <v>684</v>
      </c>
      <c r="AK13" s="48" t="s">
        <v>684</v>
      </c>
      <c r="AL13" s="48" t="s">
        <v>684</v>
      </c>
      <c r="AM13" s="67">
        <f t="shared" si="0"/>
        <v>36</v>
      </c>
      <c r="AN13" s="105">
        <f t="shared" si="1"/>
        <v>1</v>
      </c>
      <c r="AO13" s="6"/>
      <c r="BK13" s="16"/>
      <c r="CM13" s="16"/>
      <c r="DO13" s="16"/>
      <c r="EQ13" s="16"/>
      <c r="FS13" s="1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15" customFormat="1" ht="17.100000000000001" customHeight="1" outlineLevel="2">
      <c r="A14" s="77" t="s">
        <v>986</v>
      </c>
      <c r="B14" s="10"/>
      <c r="C14" s="47" t="s">
        <v>684</v>
      </c>
      <c r="D14" s="47" t="s">
        <v>684</v>
      </c>
      <c r="E14" s="47" t="s">
        <v>684</v>
      </c>
      <c r="F14" s="47" t="s">
        <v>684</v>
      </c>
      <c r="G14" s="47" t="s">
        <v>684</v>
      </c>
      <c r="H14" s="47" t="s">
        <v>684</v>
      </c>
      <c r="I14" s="47" t="s">
        <v>684</v>
      </c>
      <c r="J14" s="47" t="s">
        <v>684</v>
      </c>
      <c r="K14" s="47" t="s">
        <v>684</v>
      </c>
      <c r="L14" s="47" t="s">
        <v>684</v>
      </c>
      <c r="M14" s="47" t="s">
        <v>684</v>
      </c>
      <c r="N14" s="47" t="s">
        <v>684</v>
      </c>
      <c r="O14" s="47" t="s">
        <v>684</v>
      </c>
      <c r="P14" s="48" t="s">
        <v>684</v>
      </c>
      <c r="Q14" s="22" t="s">
        <v>684</v>
      </c>
      <c r="R14" s="22" t="s">
        <v>684</v>
      </c>
      <c r="S14" s="22" t="s">
        <v>684</v>
      </c>
      <c r="T14" s="22" t="s">
        <v>684</v>
      </c>
      <c r="U14" s="22" t="s">
        <v>684</v>
      </c>
      <c r="V14" s="22" t="s">
        <v>684</v>
      </c>
      <c r="W14" s="22" t="s">
        <v>684</v>
      </c>
      <c r="X14" s="22" t="s">
        <v>684</v>
      </c>
      <c r="Y14" s="22" t="s">
        <v>684</v>
      </c>
      <c r="Z14" s="22" t="s">
        <v>684</v>
      </c>
      <c r="AA14" s="22" t="s">
        <v>684</v>
      </c>
      <c r="AB14" s="22" t="s">
        <v>684</v>
      </c>
      <c r="AC14" s="22" t="s">
        <v>684</v>
      </c>
      <c r="AD14" s="48" t="s">
        <v>684</v>
      </c>
      <c r="AE14" s="48" t="s">
        <v>684</v>
      </c>
      <c r="AF14" s="48" t="s">
        <v>684</v>
      </c>
      <c r="AG14" s="48" t="s">
        <v>684</v>
      </c>
      <c r="AH14" s="48" t="s">
        <v>684</v>
      </c>
      <c r="AI14" s="48" t="s">
        <v>684</v>
      </c>
      <c r="AJ14" s="48" t="s">
        <v>684</v>
      </c>
      <c r="AK14" s="48" t="s">
        <v>684</v>
      </c>
      <c r="AL14" s="48" t="s">
        <v>684</v>
      </c>
      <c r="AM14" s="67">
        <f t="shared" si="0"/>
        <v>36</v>
      </c>
      <c r="AN14" s="105">
        <f t="shared" si="1"/>
        <v>1</v>
      </c>
      <c r="AO14" s="6"/>
      <c r="AP14" s="50"/>
      <c r="BK14" s="16"/>
      <c r="CM14" s="16"/>
      <c r="DO14" s="16"/>
      <c r="EQ14" s="16"/>
      <c r="FS14" s="1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15" customFormat="1" ht="17.100000000000001" customHeight="1" outlineLevel="2">
      <c r="A15" s="10" t="s">
        <v>706</v>
      </c>
      <c r="B15" s="10"/>
      <c r="C15" s="47" t="s">
        <v>684</v>
      </c>
      <c r="D15" s="47" t="s">
        <v>684</v>
      </c>
      <c r="E15" s="47" t="s">
        <v>684</v>
      </c>
      <c r="F15" s="47" t="s">
        <v>684</v>
      </c>
      <c r="G15" s="47" t="s">
        <v>684</v>
      </c>
      <c r="H15" s="47" t="s">
        <v>684</v>
      </c>
      <c r="I15" s="47" t="s">
        <v>684</v>
      </c>
      <c r="J15" s="47" t="s">
        <v>684</v>
      </c>
      <c r="K15" s="47" t="s">
        <v>684</v>
      </c>
      <c r="L15" s="47" t="s">
        <v>684</v>
      </c>
      <c r="M15" s="47" t="s">
        <v>684</v>
      </c>
      <c r="N15" s="47" t="s">
        <v>684</v>
      </c>
      <c r="O15" s="47" t="s">
        <v>684</v>
      </c>
      <c r="P15" s="48" t="s">
        <v>684</v>
      </c>
      <c r="Q15" s="22" t="s">
        <v>684</v>
      </c>
      <c r="R15" s="22" t="s">
        <v>684</v>
      </c>
      <c r="S15" s="22" t="s">
        <v>684</v>
      </c>
      <c r="T15" s="22" t="s">
        <v>684</v>
      </c>
      <c r="U15" s="22" t="s">
        <v>684</v>
      </c>
      <c r="V15" s="22" t="s">
        <v>684</v>
      </c>
      <c r="W15" s="22" t="s">
        <v>684</v>
      </c>
      <c r="X15" s="22" t="s">
        <v>684</v>
      </c>
      <c r="Y15" s="22" t="s">
        <v>684</v>
      </c>
      <c r="Z15" s="22" t="s">
        <v>684</v>
      </c>
      <c r="AA15" s="22" t="s">
        <v>684</v>
      </c>
      <c r="AB15" s="22" t="s">
        <v>684</v>
      </c>
      <c r="AC15" s="22" t="s">
        <v>684</v>
      </c>
      <c r="AD15" s="48" t="s">
        <v>684</v>
      </c>
      <c r="AE15" s="48" t="s">
        <v>684</v>
      </c>
      <c r="AF15" s="48" t="s">
        <v>684</v>
      </c>
      <c r="AG15" s="48" t="s">
        <v>684</v>
      </c>
      <c r="AH15" s="48" t="s">
        <v>684</v>
      </c>
      <c r="AI15" s="48" t="s">
        <v>684</v>
      </c>
      <c r="AJ15" s="48" t="s">
        <v>684</v>
      </c>
      <c r="AK15" s="48" t="s">
        <v>684</v>
      </c>
      <c r="AL15" s="48" t="s">
        <v>684</v>
      </c>
      <c r="AM15" s="67">
        <f t="shared" si="0"/>
        <v>36</v>
      </c>
      <c r="AN15" s="105">
        <f t="shared" si="1"/>
        <v>1</v>
      </c>
      <c r="AO15" s="6"/>
      <c r="BK15" s="16"/>
      <c r="CM15" s="16"/>
      <c r="DO15" s="16"/>
      <c r="EQ15" s="16"/>
      <c r="FS15" s="1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15" customFormat="1" ht="17.100000000000001" customHeight="1" outlineLevel="2">
      <c r="A16" s="10" t="s">
        <v>991</v>
      </c>
      <c r="B16" s="10"/>
      <c r="C16" s="47" t="s">
        <v>684</v>
      </c>
      <c r="D16" s="47" t="s">
        <v>684</v>
      </c>
      <c r="E16" s="47" t="s">
        <v>684</v>
      </c>
      <c r="F16" s="47" t="s">
        <v>684</v>
      </c>
      <c r="G16" s="47" t="s">
        <v>684</v>
      </c>
      <c r="H16" s="47" t="s">
        <v>684</v>
      </c>
      <c r="I16" s="47" t="s">
        <v>684</v>
      </c>
      <c r="J16" s="47" t="s">
        <v>684</v>
      </c>
      <c r="K16" s="47" t="s">
        <v>684</v>
      </c>
      <c r="L16" s="47" t="s">
        <v>684</v>
      </c>
      <c r="M16" s="47" t="s">
        <v>684</v>
      </c>
      <c r="N16" s="47" t="s">
        <v>684</v>
      </c>
      <c r="O16" s="47" t="s">
        <v>684</v>
      </c>
      <c r="P16" s="48" t="s">
        <v>684</v>
      </c>
      <c r="Q16" s="22" t="s">
        <v>684</v>
      </c>
      <c r="R16" s="22" t="s">
        <v>684</v>
      </c>
      <c r="S16" s="22" t="s">
        <v>684</v>
      </c>
      <c r="T16" s="22" t="s">
        <v>684</v>
      </c>
      <c r="U16" s="22" t="s">
        <v>684</v>
      </c>
      <c r="V16" s="22" t="s">
        <v>684</v>
      </c>
      <c r="W16" s="22" t="s">
        <v>684</v>
      </c>
      <c r="X16" s="22" t="s">
        <v>684</v>
      </c>
      <c r="Y16" s="22" t="s">
        <v>684</v>
      </c>
      <c r="Z16" s="22" t="s">
        <v>684</v>
      </c>
      <c r="AA16" s="22" t="s">
        <v>684</v>
      </c>
      <c r="AB16" s="22" t="s">
        <v>684</v>
      </c>
      <c r="AC16" s="22" t="s">
        <v>684</v>
      </c>
      <c r="AD16" s="48" t="s">
        <v>684</v>
      </c>
      <c r="AE16" s="48" t="s">
        <v>684</v>
      </c>
      <c r="AF16" s="48" t="s">
        <v>684</v>
      </c>
      <c r="AG16" s="48" t="s">
        <v>684</v>
      </c>
      <c r="AH16" s="48" t="s">
        <v>684</v>
      </c>
      <c r="AI16" s="48" t="s">
        <v>684</v>
      </c>
      <c r="AJ16" s="48" t="s">
        <v>684</v>
      </c>
      <c r="AK16" s="48" t="s">
        <v>684</v>
      </c>
      <c r="AL16" s="48" t="s">
        <v>684</v>
      </c>
      <c r="AM16" s="67">
        <f t="shared" si="0"/>
        <v>36</v>
      </c>
      <c r="AN16" s="105">
        <f t="shared" si="1"/>
        <v>1</v>
      </c>
      <c r="AO16" s="6"/>
      <c r="AR16" s="6"/>
      <c r="AS16" s="6"/>
      <c r="AT16" s="6"/>
      <c r="BK16" s="16"/>
      <c r="CM16" s="16"/>
      <c r="DO16" s="16"/>
      <c r="EQ16" s="16"/>
      <c r="FS16" s="1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15" customFormat="1" ht="17.100000000000001" customHeight="1" outlineLevel="2">
      <c r="A17" s="10" t="s">
        <v>990</v>
      </c>
      <c r="B17" s="10"/>
      <c r="C17" s="47" t="s">
        <v>684</v>
      </c>
      <c r="D17" s="47" t="s">
        <v>684</v>
      </c>
      <c r="E17" s="47" t="s">
        <v>684</v>
      </c>
      <c r="F17" s="47" t="s">
        <v>684</v>
      </c>
      <c r="G17" s="47" t="s">
        <v>684</v>
      </c>
      <c r="H17" s="47" t="s">
        <v>684</v>
      </c>
      <c r="I17" s="47" t="s">
        <v>684</v>
      </c>
      <c r="J17" s="47" t="s">
        <v>684</v>
      </c>
      <c r="K17" s="47" t="s">
        <v>684</v>
      </c>
      <c r="L17" s="47" t="s">
        <v>684</v>
      </c>
      <c r="M17" s="47" t="s">
        <v>684</v>
      </c>
      <c r="N17" s="47" t="s">
        <v>684</v>
      </c>
      <c r="O17" s="47" t="s">
        <v>684</v>
      </c>
      <c r="P17" s="48" t="s">
        <v>684</v>
      </c>
      <c r="Q17" s="22" t="s">
        <v>684</v>
      </c>
      <c r="R17" s="22" t="s">
        <v>684</v>
      </c>
      <c r="S17" s="22" t="s">
        <v>684</v>
      </c>
      <c r="T17" s="22" t="s">
        <v>684</v>
      </c>
      <c r="U17" s="22" t="s">
        <v>684</v>
      </c>
      <c r="V17" s="22" t="s">
        <v>684</v>
      </c>
      <c r="W17" s="22" t="s">
        <v>684</v>
      </c>
      <c r="X17" s="22" t="s">
        <v>684</v>
      </c>
      <c r="Y17" s="22" t="s">
        <v>684</v>
      </c>
      <c r="Z17" s="22" t="s">
        <v>684</v>
      </c>
      <c r="AA17" s="22" t="s">
        <v>684</v>
      </c>
      <c r="AB17" s="22" t="s">
        <v>684</v>
      </c>
      <c r="AC17" s="22" t="s">
        <v>684</v>
      </c>
      <c r="AD17" s="48" t="s">
        <v>684</v>
      </c>
      <c r="AE17" s="48" t="s">
        <v>684</v>
      </c>
      <c r="AF17" s="48" t="s">
        <v>684</v>
      </c>
      <c r="AG17" s="48" t="s">
        <v>684</v>
      </c>
      <c r="AH17" s="48" t="s">
        <v>684</v>
      </c>
      <c r="AI17" s="48" t="s">
        <v>684</v>
      </c>
      <c r="AJ17" s="48" t="s">
        <v>684</v>
      </c>
      <c r="AK17" s="48" t="s">
        <v>684</v>
      </c>
      <c r="AL17" s="48" t="s">
        <v>684</v>
      </c>
      <c r="AM17" s="67">
        <f t="shared" si="0"/>
        <v>36</v>
      </c>
      <c r="AN17" s="105">
        <f t="shared" si="1"/>
        <v>1</v>
      </c>
      <c r="AO17" s="6"/>
      <c r="BK17" s="16"/>
      <c r="CM17" s="16"/>
      <c r="DO17" s="16"/>
      <c r="EQ17" s="16"/>
      <c r="FS17" s="1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15" customFormat="1" ht="16.5" customHeight="1" outlineLevel="2">
      <c r="A18" s="10" t="s">
        <v>989</v>
      </c>
      <c r="B18" s="10"/>
      <c r="C18" s="47" t="s">
        <v>684</v>
      </c>
      <c r="D18" s="47" t="s">
        <v>684</v>
      </c>
      <c r="E18" s="47" t="s">
        <v>684</v>
      </c>
      <c r="F18" s="47" t="s">
        <v>684</v>
      </c>
      <c r="G18" s="47" t="s">
        <v>684</v>
      </c>
      <c r="H18" s="47" t="s">
        <v>684</v>
      </c>
      <c r="I18" s="47" t="s">
        <v>684</v>
      </c>
      <c r="J18" s="47" t="s">
        <v>684</v>
      </c>
      <c r="K18" s="47" t="s">
        <v>684</v>
      </c>
      <c r="L18" s="47" t="s">
        <v>684</v>
      </c>
      <c r="M18" s="47" t="s">
        <v>684</v>
      </c>
      <c r="N18" s="47" t="s">
        <v>684</v>
      </c>
      <c r="O18" s="47" t="s">
        <v>684</v>
      </c>
      <c r="P18" s="48" t="s">
        <v>684</v>
      </c>
      <c r="Q18" s="22" t="s">
        <v>684</v>
      </c>
      <c r="R18" s="22" t="s">
        <v>684</v>
      </c>
      <c r="S18" s="22" t="s">
        <v>684</v>
      </c>
      <c r="T18" s="22" t="s">
        <v>684</v>
      </c>
      <c r="U18" s="22" t="s">
        <v>684</v>
      </c>
      <c r="V18" s="22" t="s">
        <v>684</v>
      </c>
      <c r="W18" s="22" t="s">
        <v>684</v>
      </c>
      <c r="X18" s="22" t="s">
        <v>684</v>
      </c>
      <c r="Y18" s="22" t="s">
        <v>684</v>
      </c>
      <c r="Z18" s="22" t="s">
        <v>684</v>
      </c>
      <c r="AA18" s="22" t="s">
        <v>684</v>
      </c>
      <c r="AB18" s="22" t="s">
        <v>684</v>
      </c>
      <c r="AC18" s="22" t="s">
        <v>684</v>
      </c>
      <c r="AD18" s="48" t="s">
        <v>684</v>
      </c>
      <c r="AE18" s="48" t="s">
        <v>684</v>
      </c>
      <c r="AF18" s="48" t="s">
        <v>684</v>
      </c>
      <c r="AG18" s="48" t="s">
        <v>684</v>
      </c>
      <c r="AH18" s="48" t="s">
        <v>684</v>
      </c>
      <c r="AI18" s="48" t="s">
        <v>684</v>
      </c>
      <c r="AJ18" s="48" t="s">
        <v>684</v>
      </c>
      <c r="AK18" s="48" t="s">
        <v>684</v>
      </c>
      <c r="AL18" s="48" t="s">
        <v>684</v>
      </c>
      <c r="AM18" s="67">
        <f t="shared" si="0"/>
        <v>36</v>
      </c>
      <c r="AN18" s="105">
        <f t="shared" si="1"/>
        <v>1</v>
      </c>
      <c r="AO18" s="6"/>
      <c r="AP18" s="6"/>
      <c r="BK18" s="16"/>
      <c r="CM18" s="16"/>
      <c r="DO18" s="16"/>
      <c r="EQ18" s="16"/>
      <c r="FS18" s="1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15" customFormat="1" ht="16.5" customHeight="1" outlineLevel="2">
      <c r="A19" s="10" t="s">
        <v>988</v>
      </c>
      <c r="B19" s="10"/>
      <c r="C19" s="47" t="s">
        <v>684</v>
      </c>
      <c r="D19" s="47" t="s">
        <v>684</v>
      </c>
      <c r="E19" s="47" t="s">
        <v>684</v>
      </c>
      <c r="F19" s="47" t="s">
        <v>684</v>
      </c>
      <c r="G19" s="47" t="s">
        <v>684</v>
      </c>
      <c r="H19" s="47" t="s">
        <v>684</v>
      </c>
      <c r="I19" s="47" t="s">
        <v>684</v>
      </c>
      <c r="J19" s="47" t="s">
        <v>684</v>
      </c>
      <c r="K19" s="47" t="s">
        <v>684</v>
      </c>
      <c r="L19" s="47" t="s">
        <v>684</v>
      </c>
      <c r="M19" s="47" t="s">
        <v>684</v>
      </c>
      <c r="N19" s="47" t="s">
        <v>684</v>
      </c>
      <c r="O19" s="47" t="s">
        <v>684</v>
      </c>
      <c r="P19" s="48" t="s">
        <v>684</v>
      </c>
      <c r="Q19" s="22" t="s">
        <v>684</v>
      </c>
      <c r="R19" s="22" t="s">
        <v>684</v>
      </c>
      <c r="S19" s="22" t="s">
        <v>684</v>
      </c>
      <c r="T19" s="22" t="s">
        <v>684</v>
      </c>
      <c r="U19" s="22" t="s">
        <v>684</v>
      </c>
      <c r="V19" s="22" t="s">
        <v>684</v>
      </c>
      <c r="W19" s="22" t="s">
        <v>684</v>
      </c>
      <c r="X19" s="22" t="s">
        <v>684</v>
      </c>
      <c r="Y19" s="22" t="s">
        <v>684</v>
      </c>
      <c r="Z19" s="22" t="s">
        <v>684</v>
      </c>
      <c r="AA19" s="22" t="s">
        <v>684</v>
      </c>
      <c r="AB19" s="22" t="s">
        <v>684</v>
      </c>
      <c r="AC19" s="22" t="s">
        <v>684</v>
      </c>
      <c r="AD19" s="48" t="s">
        <v>684</v>
      </c>
      <c r="AE19" s="48" t="s">
        <v>684</v>
      </c>
      <c r="AF19" s="48" t="s">
        <v>684</v>
      </c>
      <c r="AG19" s="48" t="s">
        <v>684</v>
      </c>
      <c r="AH19" s="48" t="s">
        <v>684</v>
      </c>
      <c r="AI19" s="48" t="s">
        <v>684</v>
      </c>
      <c r="AJ19" s="48" t="s">
        <v>684</v>
      </c>
      <c r="AK19" s="48" t="s">
        <v>684</v>
      </c>
      <c r="AL19" s="48" t="s">
        <v>684</v>
      </c>
      <c r="AM19" s="67">
        <f t="shared" si="0"/>
        <v>36</v>
      </c>
      <c r="AN19" s="105">
        <f t="shared" si="1"/>
        <v>1</v>
      </c>
      <c r="AO19" s="6"/>
      <c r="BK19" s="16"/>
      <c r="CM19" s="16"/>
      <c r="DO19" s="16"/>
      <c r="EQ19" s="16"/>
      <c r="FS19" s="1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15" customFormat="1" ht="17.100000000000001" customHeight="1" outlineLevel="2">
      <c r="A20" s="10" t="s">
        <v>985</v>
      </c>
      <c r="B20" s="10"/>
      <c r="C20" s="49" t="s">
        <v>684</v>
      </c>
      <c r="D20" s="49" t="s">
        <v>684</v>
      </c>
      <c r="E20" s="49" t="s">
        <v>684</v>
      </c>
      <c r="F20" s="49" t="s">
        <v>684</v>
      </c>
      <c r="G20" s="49" t="s">
        <v>684</v>
      </c>
      <c r="H20" s="49" t="s">
        <v>684</v>
      </c>
      <c r="I20" s="49" t="s">
        <v>684</v>
      </c>
      <c r="J20" s="49" t="s">
        <v>684</v>
      </c>
      <c r="K20" s="49" t="s">
        <v>684</v>
      </c>
      <c r="L20" s="49" t="s">
        <v>684</v>
      </c>
      <c r="M20" s="49" t="s">
        <v>684</v>
      </c>
      <c r="N20" s="49" t="s">
        <v>684</v>
      </c>
      <c r="O20" s="49" t="s">
        <v>684</v>
      </c>
      <c r="P20" s="48" t="s">
        <v>684</v>
      </c>
      <c r="Q20" s="22" t="s">
        <v>684</v>
      </c>
      <c r="R20" s="22" t="s">
        <v>684</v>
      </c>
      <c r="S20" s="22" t="s">
        <v>684</v>
      </c>
      <c r="T20" s="22" t="s">
        <v>684</v>
      </c>
      <c r="U20" s="22" t="s">
        <v>684</v>
      </c>
      <c r="V20" s="22" t="s">
        <v>684</v>
      </c>
      <c r="W20" s="22" t="s">
        <v>684</v>
      </c>
      <c r="X20" s="22" t="s">
        <v>684</v>
      </c>
      <c r="Y20" s="22" t="s">
        <v>684</v>
      </c>
      <c r="Z20" s="22" t="s">
        <v>684</v>
      </c>
      <c r="AA20" s="22" t="s">
        <v>684</v>
      </c>
      <c r="AB20" s="22" t="s">
        <v>684</v>
      </c>
      <c r="AC20" s="22" t="s">
        <v>684</v>
      </c>
      <c r="AD20" s="48" t="s">
        <v>684</v>
      </c>
      <c r="AE20" s="48" t="s">
        <v>684</v>
      </c>
      <c r="AF20" s="48" t="s">
        <v>684</v>
      </c>
      <c r="AG20" s="48" t="s">
        <v>684</v>
      </c>
      <c r="AH20" s="48" t="s">
        <v>684</v>
      </c>
      <c r="AI20" s="48" t="s">
        <v>684</v>
      </c>
      <c r="AJ20" s="48" t="s">
        <v>684</v>
      </c>
      <c r="AK20" s="48" t="s">
        <v>684</v>
      </c>
      <c r="AL20" s="48" t="s">
        <v>684</v>
      </c>
      <c r="AM20" s="67">
        <f t="shared" si="0"/>
        <v>36</v>
      </c>
      <c r="AN20" s="105">
        <f t="shared" si="1"/>
        <v>1</v>
      </c>
      <c r="AO20" s="6"/>
      <c r="BK20" s="16"/>
      <c r="CM20" s="16"/>
      <c r="DO20" s="16"/>
      <c r="EQ20" s="16"/>
      <c r="FS20" s="1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15" customFormat="1" ht="17.100000000000001" customHeight="1" outlineLevel="2">
      <c r="A21" s="10" t="s">
        <v>984</v>
      </c>
      <c r="B21" s="10"/>
      <c r="C21" s="47" t="s">
        <v>684</v>
      </c>
      <c r="D21" s="47" t="s">
        <v>684</v>
      </c>
      <c r="E21" s="47" t="s">
        <v>684</v>
      </c>
      <c r="F21" s="47" t="s">
        <v>684</v>
      </c>
      <c r="G21" s="47" t="s">
        <v>684</v>
      </c>
      <c r="H21" s="47" t="s">
        <v>684</v>
      </c>
      <c r="I21" s="47" t="s">
        <v>684</v>
      </c>
      <c r="J21" s="47" t="s">
        <v>684</v>
      </c>
      <c r="K21" s="47" t="s">
        <v>684</v>
      </c>
      <c r="L21" s="47" t="s">
        <v>684</v>
      </c>
      <c r="M21" s="47" t="s">
        <v>684</v>
      </c>
      <c r="N21" s="47" t="s">
        <v>684</v>
      </c>
      <c r="O21" s="47" t="s">
        <v>684</v>
      </c>
      <c r="P21" s="48" t="s">
        <v>684</v>
      </c>
      <c r="Q21" s="22" t="s">
        <v>684</v>
      </c>
      <c r="R21" s="22" t="s">
        <v>684</v>
      </c>
      <c r="S21" s="22" t="s">
        <v>684</v>
      </c>
      <c r="T21" s="22" t="s">
        <v>684</v>
      </c>
      <c r="U21" s="22" t="s">
        <v>684</v>
      </c>
      <c r="V21" s="22" t="s">
        <v>684</v>
      </c>
      <c r="W21" s="22" t="s">
        <v>684</v>
      </c>
      <c r="X21" s="22" t="s">
        <v>684</v>
      </c>
      <c r="Y21" s="22" t="s">
        <v>684</v>
      </c>
      <c r="Z21" s="22" t="s">
        <v>684</v>
      </c>
      <c r="AA21" s="22" t="s">
        <v>684</v>
      </c>
      <c r="AB21" s="22" t="s">
        <v>684</v>
      </c>
      <c r="AC21" s="22" t="s">
        <v>684</v>
      </c>
      <c r="AD21" s="48" t="s">
        <v>684</v>
      </c>
      <c r="AE21" s="48" t="s">
        <v>684</v>
      </c>
      <c r="AF21" s="48" t="s">
        <v>684</v>
      </c>
      <c r="AG21" s="48" t="s">
        <v>684</v>
      </c>
      <c r="AH21" s="48" t="s">
        <v>684</v>
      </c>
      <c r="AI21" s="48" t="s">
        <v>684</v>
      </c>
      <c r="AJ21" s="48" t="s">
        <v>684</v>
      </c>
      <c r="AK21" s="48" t="s">
        <v>684</v>
      </c>
      <c r="AL21" s="48" t="s">
        <v>684</v>
      </c>
      <c r="AM21" s="67">
        <f t="shared" si="0"/>
        <v>36</v>
      </c>
      <c r="AN21" s="105">
        <f t="shared" si="1"/>
        <v>1</v>
      </c>
      <c r="AO21" s="6"/>
      <c r="BK21" s="16"/>
      <c r="CM21" s="16"/>
      <c r="DO21" s="16"/>
      <c r="EQ21" s="16"/>
      <c r="FS21" s="1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15" customFormat="1" ht="17.100000000000001" customHeight="1" outlineLevel="2">
      <c r="A22" s="10" t="s">
        <v>983</v>
      </c>
      <c r="B22" s="10"/>
      <c r="C22" s="47" t="s">
        <v>684</v>
      </c>
      <c r="D22" s="47" t="s">
        <v>684</v>
      </c>
      <c r="E22" s="47" t="s">
        <v>684</v>
      </c>
      <c r="F22" s="47" t="s">
        <v>684</v>
      </c>
      <c r="G22" s="47" t="s">
        <v>684</v>
      </c>
      <c r="H22" s="47" t="s">
        <v>684</v>
      </c>
      <c r="I22" s="47" t="s">
        <v>684</v>
      </c>
      <c r="J22" s="47" t="s">
        <v>684</v>
      </c>
      <c r="K22" s="47" t="s">
        <v>684</v>
      </c>
      <c r="L22" s="47" t="s">
        <v>684</v>
      </c>
      <c r="M22" s="47" t="s">
        <v>684</v>
      </c>
      <c r="N22" s="47" t="s">
        <v>684</v>
      </c>
      <c r="O22" s="47" t="s">
        <v>684</v>
      </c>
      <c r="P22" s="48" t="s">
        <v>684</v>
      </c>
      <c r="Q22" s="22" t="s">
        <v>684</v>
      </c>
      <c r="R22" s="22" t="s">
        <v>684</v>
      </c>
      <c r="S22" s="22" t="s">
        <v>684</v>
      </c>
      <c r="T22" s="22" t="s">
        <v>684</v>
      </c>
      <c r="U22" s="22" t="s">
        <v>684</v>
      </c>
      <c r="V22" s="22" t="s">
        <v>684</v>
      </c>
      <c r="W22" s="22" t="s">
        <v>684</v>
      </c>
      <c r="X22" s="22" t="s">
        <v>684</v>
      </c>
      <c r="Y22" s="22" t="s">
        <v>684</v>
      </c>
      <c r="Z22" s="22" t="s">
        <v>684</v>
      </c>
      <c r="AA22" s="22" t="s">
        <v>684</v>
      </c>
      <c r="AB22" s="22" t="s">
        <v>684</v>
      </c>
      <c r="AC22" s="22" t="s">
        <v>684</v>
      </c>
      <c r="AD22" s="48" t="s">
        <v>684</v>
      </c>
      <c r="AE22" s="48" t="s">
        <v>684</v>
      </c>
      <c r="AF22" s="48" t="s">
        <v>684</v>
      </c>
      <c r="AG22" s="48" t="s">
        <v>684</v>
      </c>
      <c r="AH22" s="48" t="s">
        <v>684</v>
      </c>
      <c r="AI22" s="48" t="s">
        <v>684</v>
      </c>
      <c r="AJ22" s="48" t="s">
        <v>684</v>
      </c>
      <c r="AK22" s="48" t="s">
        <v>684</v>
      </c>
      <c r="AL22" s="48" t="s">
        <v>684</v>
      </c>
      <c r="AM22" s="67">
        <f t="shared" si="0"/>
        <v>36</v>
      </c>
      <c r="AN22" s="105">
        <f t="shared" si="1"/>
        <v>1</v>
      </c>
      <c r="AO22" s="6"/>
      <c r="BK22" s="16"/>
      <c r="CM22" s="16"/>
      <c r="DO22" s="16"/>
      <c r="EQ22" s="16"/>
      <c r="FS22" s="1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15" customFormat="1" ht="17.100000000000001" customHeight="1" outlineLevel="2">
      <c r="A23" s="10" t="s">
        <v>982</v>
      </c>
      <c r="B23" s="10"/>
      <c r="C23" s="47" t="s">
        <v>684</v>
      </c>
      <c r="D23" s="47" t="s">
        <v>684</v>
      </c>
      <c r="E23" s="47" t="s">
        <v>684</v>
      </c>
      <c r="F23" s="47" t="s">
        <v>684</v>
      </c>
      <c r="G23" s="47" t="s">
        <v>684</v>
      </c>
      <c r="H23" s="47" t="s">
        <v>684</v>
      </c>
      <c r="I23" s="47" t="s">
        <v>684</v>
      </c>
      <c r="J23" s="47" t="s">
        <v>684</v>
      </c>
      <c r="K23" s="47" t="s">
        <v>684</v>
      </c>
      <c r="L23" s="47" t="s">
        <v>684</v>
      </c>
      <c r="M23" s="47" t="s">
        <v>684</v>
      </c>
      <c r="N23" s="47" t="s">
        <v>684</v>
      </c>
      <c r="O23" s="47" t="s">
        <v>684</v>
      </c>
      <c r="P23" s="48" t="s">
        <v>684</v>
      </c>
      <c r="Q23" s="22" t="s">
        <v>684</v>
      </c>
      <c r="R23" s="22" t="s">
        <v>684</v>
      </c>
      <c r="S23" s="22" t="s">
        <v>684</v>
      </c>
      <c r="T23" s="22" t="s">
        <v>684</v>
      </c>
      <c r="U23" s="22" t="s">
        <v>684</v>
      </c>
      <c r="V23" s="22" t="s">
        <v>684</v>
      </c>
      <c r="W23" s="22" t="s">
        <v>684</v>
      </c>
      <c r="X23" s="22" t="s">
        <v>684</v>
      </c>
      <c r="Y23" s="22" t="s">
        <v>684</v>
      </c>
      <c r="Z23" s="22" t="s">
        <v>684</v>
      </c>
      <c r="AA23" s="22" t="s">
        <v>684</v>
      </c>
      <c r="AB23" s="22" t="s">
        <v>684</v>
      </c>
      <c r="AC23" s="22" t="s">
        <v>684</v>
      </c>
      <c r="AD23" s="48" t="s">
        <v>684</v>
      </c>
      <c r="AE23" s="48" t="s">
        <v>684</v>
      </c>
      <c r="AF23" s="48" t="s">
        <v>684</v>
      </c>
      <c r="AG23" s="48" t="s">
        <v>684</v>
      </c>
      <c r="AH23" s="48" t="s">
        <v>684</v>
      </c>
      <c r="AI23" s="48" t="s">
        <v>684</v>
      </c>
      <c r="AJ23" s="48" t="s">
        <v>684</v>
      </c>
      <c r="AK23" s="48" t="s">
        <v>684</v>
      </c>
      <c r="AL23" s="48" t="s">
        <v>684</v>
      </c>
      <c r="AM23" s="67">
        <f t="shared" si="0"/>
        <v>36</v>
      </c>
      <c r="AN23" s="105">
        <f t="shared" si="1"/>
        <v>1</v>
      </c>
      <c r="AO23" s="6"/>
      <c r="BK23" s="16"/>
      <c r="CM23" s="16"/>
      <c r="DO23" s="16"/>
      <c r="EQ23" s="16"/>
      <c r="FS23" s="1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15" customFormat="1" ht="17.100000000000001" customHeight="1" outlineLevel="2">
      <c r="A24" s="10" t="s">
        <v>987</v>
      </c>
      <c r="B24" s="10"/>
      <c r="C24" s="47" t="s">
        <v>684</v>
      </c>
      <c r="D24" s="47" t="s">
        <v>684</v>
      </c>
      <c r="E24" s="47" t="s">
        <v>684</v>
      </c>
      <c r="F24" s="47" t="s">
        <v>684</v>
      </c>
      <c r="G24" s="47" t="s">
        <v>684</v>
      </c>
      <c r="H24" s="47" t="s">
        <v>684</v>
      </c>
      <c r="I24" s="47" t="s">
        <v>684</v>
      </c>
      <c r="J24" s="47" t="s">
        <v>684</v>
      </c>
      <c r="K24" s="47" t="s">
        <v>684</v>
      </c>
      <c r="L24" s="47" t="s">
        <v>684</v>
      </c>
      <c r="M24" s="47" t="s">
        <v>684</v>
      </c>
      <c r="N24" s="47" t="s">
        <v>684</v>
      </c>
      <c r="O24" s="47" t="s">
        <v>684</v>
      </c>
      <c r="P24" s="48" t="s">
        <v>684</v>
      </c>
      <c r="Q24" s="22" t="s">
        <v>684</v>
      </c>
      <c r="R24" s="22" t="s">
        <v>684</v>
      </c>
      <c r="S24" s="22" t="s">
        <v>684</v>
      </c>
      <c r="T24" s="22" t="s">
        <v>684</v>
      </c>
      <c r="U24" s="22" t="s">
        <v>684</v>
      </c>
      <c r="V24" s="22" t="s">
        <v>684</v>
      </c>
      <c r="W24" s="22" t="s">
        <v>684</v>
      </c>
      <c r="X24" s="22" t="s">
        <v>684</v>
      </c>
      <c r="Y24" s="22" t="s">
        <v>684</v>
      </c>
      <c r="Z24" s="22" t="s">
        <v>684</v>
      </c>
      <c r="AA24" s="22" t="s">
        <v>684</v>
      </c>
      <c r="AB24" s="22" t="s">
        <v>684</v>
      </c>
      <c r="AC24" s="22" t="s">
        <v>684</v>
      </c>
      <c r="AD24" s="48" t="s">
        <v>684</v>
      </c>
      <c r="AE24" s="48" t="s">
        <v>684</v>
      </c>
      <c r="AF24" s="48" t="s">
        <v>684</v>
      </c>
      <c r="AG24" s="48" t="s">
        <v>684</v>
      </c>
      <c r="AH24" s="48" t="s">
        <v>684</v>
      </c>
      <c r="AI24" s="48" t="s">
        <v>684</v>
      </c>
      <c r="AJ24" s="48" t="s">
        <v>684</v>
      </c>
      <c r="AK24" s="48" t="s">
        <v>684</v>
      </c>
      <c r="AL24" s="48" t="s">
        <v>684</v>
      </c>
      <c r="AM24" s="67">
        <f t="shared" si="0"/>
        <v>36</v>
      </c>
      <c r="AN24" s="105">
        <f t="shared" si="1"/>
        <v>1</v>
      </c>
      <c r="AO24" s="6"/>
      <c r="BK24" s="16"/>
      <c r="CM24" s="16"/>
      <c r="DO24" s="16"/>
      <c r="EQ24" s="16"/>
      <c r="FS24" s="1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18" customFormat="1" ht="16.5" customHeight="1">
      <c r="A25" s="17" t="s">
        <v>981</v>
      </c>
      <c r="B25" s="10">
        <v>36606000</v>
      </c>
      <c r="C25" s="11" t="s">
        <v>684</v>
      </c>
      <c r="D25" s="11" t="s">
        <v>684</v>
      </c>
      <c r="E25" s="11" t="s">
        <v>684</v>
      </c>
      <c r="F25" s="11" t="s">
        <v>684</v>
      </c>
      <c r="G25" s="11" t="s">
        <v>684</v>
      </c>
      <c r="H25" s="11" t="s">
        <v>684</v>
      </c>
      <c r="I25" s="11" t="s">
        <v>684</v>
      </c>
      <c r="J25" s="11" t="s">
        <v>684</v>
      </c>
      <c r="K25" s="11" t="s">
        <v>684</v>
      </c>
      <c r="L25" s="11" t="s">
        <v>684</v>
      </c>
      <c r="M25" s="11" t="s">
        <v>684</v>
      </c>
      <c r="N25" s="11" t="s">
        <v>684</v>
      </c>
      <c r="O25" s="11" t="s">
        <v>684</v>
      </c>
      <c r="P25" s="11" t="s">
        <v>684</v>
      </c>
      <c r="Q25" s="12" t="s">
        <v>684</v>
      </c>
      <c r="R25" s="12" t="s">
        <v>684</v>
      </c>
      <c r="S25" s="12" t="s">
        <v>684</v>
      </c>
      <c r="T25" s="12" t="s">
        <v>684</v>
      </c>
      <c r="U25" s="12" t="s">
        <v>684</v>
      </c>
      <c r="V25" s="12" t="s">
        <v>684</v>
      </c>
      <c r="W25" s="12" t="s">
        <v>684</v>
      </c>
      <c r="X25" s="12" t="s">
        <v>684</v>
      </c>
      <c r="Y25" s="12" t="s">
        <v>684</v>
      </c>
      <c r="Z25" s="12" t="s">
        <v>684</v>
      </c>
      <c r="AA25" s="12" t="s">
        <v>684</v>
      </c>
      <c r="AB25" s="12" t="s">
        <v>684</v>
      </c>
      <c r="AC25" s="12" t="s">
        <v>684</v>
      </c>
      <c r="AD25" s="12" t="s">
        <v>684</v>
      </c>
      <c r="AE25" s="12" t="s">
        <v>684</v>
      </c>
      <c r="AF25" s="12" t="s">
        <v>684</v>
      </c>
      <c r="AG25" s="12" t="s">
        <v>684</v>
      </c>
      <c r="AH25" s="12" t="s">
        <v>684</v>
      </c>
      <c r="AI25" s="12" t="s">
        <v>684</v>
      </c>
      <c r="AJ25" s="12" t="s">
        <v>684</v>
      </c>
      <c r="AK25" s="12" t="s">
        <v>684</v>
      </c>
      <c r="AL25" s="12" t="s">
        <v>684</v>
      </c>
      <c r="AM25" s="68">
        <f t="shared" si="0"/>
        <v>36</v>
      </c>
      <c r="AN25" s="72">
        <f t="shared" si="1"/>
        <v>1</v>
      </c>
      <c r="AO25" s="7"/>
      <c r="BK25" s="19"/>
      <c r="CM25" s="19"/>
      <c r="DO25" s="19"/>
      <c r="EQ25" s="19"/>
      <c r="FS25" s="19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</row>
    <row r="26" spans="1:217" s="15" customFormat="1" ht="17.100000000000001" customHeight="1" outlineLevel="2">
      <c r="A26" s="10" t="s">
        <v>980</v>
      </c>
      <c r="B26" s="10"/>
      <c r="C26" s="47" t="s">
        <v>684</v>
      </c>
      <c r="D26" s="47" t="s">
        <v>684</v>
      </c>
      <c r="E26" s="47" t="s">
        <v>684</v>
      </c>
      <c r="F26" s="47" t="s">
        <v>684</v>
      </c>
      <c r="G26" s="47" t="s">
        <v>684</v>
      </c>
      <c r="H26" s="47" t="s">
        <v>684</v>
      </c>
      <c r="I26" s="47" t="s">
        <v>684</v>
      </c>
      <c r="J26" s="47" t="s">
        <v>684</v>
      </c>
      <c r="K26" s="47" t="s">
        <v>684</v>
      </c>
      <c r="L26" s="47" t="s">
        <v>684</v>
      </c>
      <c r="M26" s="47" t="s">
        <v>684</v>
      </c>
      <c r="N26" s="47" t="s">
        <v>684</v>
      </c>
      <c r="O26" s="47" t="s">
        <v>684</v>
      </c>
      <c r="P26" s="47" t="s">
        <v>684</v>
      </c>
      <c r="Q26" s="22" t="s">
        <v>684</v>
      </c>
      <c r="R26" s="22" t="s">
        <v>684</v>
      </c>
      <c r="S26" s="22" t="s">
        <v>684</v>
      </c>
      <c r="T26" s="22" t="s">
        <v>684</v>
      </c>
      <c r="U26" s="22" t="s">
        <v>684</v>
      </c>
      <c r="V26" s="22" t="s">
        <v>684</v>
      </c>
      <c r="W26" s="22" t="s">
        <v>684</v>
      </c>
      <c r="X26" s="48" t="s">
        <v>684</v>
      </c>
      <c r="Y26" s="22" t="s">
        <v>684</v>
      </c>
      <c r="Z26" s="22" t="s">
        <v>684</v>
      </c>
      <c r="AA26" s="22" t="s">
        <v>684</v>
      </c>
      <c r="AB26" s="22" t="s">
        <v>684</v>
      </c>
      <c r="AC26" s="48" t="s">
        <v>684</v>
      </c>
      <c r="AD26" s="22" t="s">
        <v>684</v>
      </c>
      <c r="AE26" s="22" t="s">
        <v>684</v>
      </c>
      <c r="AF26" s="48" t="s">
        <v>684</v>
      </c>
      <c r="AG26" s="22" t="s">
        <v>684</v>
      </c>
      <c r="AH26" s="48" t="s">
        <v>684</v>
      </c>
      <c r="AI26" s="22" t="s">
        <v>684</v>
      </c>
      <c r="AJ26" s="22" t="s">
        <v>684</v>
      </c>
      <c r="AK26" s="22" t="s">
        <v>684</v>
      </c>
      <c r="AL26" s="22" t="s">
        <v>684</v>
      </c>
      <c r="AM26" s="67">
        <f t="shared" si="0"/>
        <v>36</v>
      </c>
      <c r="AN26" s="105">
        <f t="shared" si="1"/>
        <v>1</v>
      </c>
      <c r="AO26" s="6"/>
      <c r="BK26" s="16"/>
      <c r="CM26" s="16"/>
      <c r="DO26" s="16"/>
      <c r="EQ26" s="16"/>
      <c r="FS26" s="1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15" customFormat="1" ht="17.100000000000001" customHeight="1" outlineLevel="2">
      <c r="A27" s="10" t="s">
        <v>979</v>
      </c>
      <c r="B27" s="10"/>
      <c r="C27" s="47" t="s">
        <v>684</v>
      </c>
      <c r="D27" s="47" t="s">
        <v>684</v>
      </c>
      <c r="E27" s="47" t="s">
        <v>684</v>
      </c>
      <c r="F27" s="47" t="s">
        <v>684</v>
      </c>
      <c r="G27" s="47" t="s">
        <v>684</v>
      </c>
      <c r="H27" s="47" t="s">
        <v>684</v>
      </c>
      <c r="I27" s="47" t="s">
        <v>684</v>
      </c>
      <c r="J27" s="47" t="s">
        <v>684</v>
      </c>
      <c r="K27" s="47" t="s">
        <v>684</v>
      </c>
      <c r="L27" s="47" t="s">
        <v>684</v>
      </c>
      <c r="M27" s="47" t="s">
        <v>684</v>
      </c>
      <c r="N27" s="47" t="s">
        <v>684</v>
      </c>
      <c r="O27" s="47" t="s">
        <v>684</v>
      </c>
      <c r="P27" s="47" t="s">
        <v>684</v>
      </c>
      <c r="Q27" s="22" t="s">
        <v>684</v>
      </c>
      <c r="R27" s="22" t="s">
        <v>684</v>
      </c>
      <c r="S27" s="22" t="s">
        <v>684</v>
      </c>
      <c r="T27" s="22" t="s">
        <v>684</v>
      </c>
      <c r="U27" s="22" t="s">
        <v>684</v>
      </c>
      <c r="V27" s="22" t="s">
        <v>684</v>
      </c>
      <c r="W27" s="22" t="s">
        <v>684</v>
      </c>
      <c r="X27" s="48" t="s">
        <v>684</v>
      </c>
      <c r="Y27" s="22" t="s">
        <v>684</v>
      </c>
      <c r="Z27" s="22" t="s">
        <v>684</v>
      </c>
      <c r="AA27" s="22" t="s">
        <v>684</v>
      </c>
      <c r="AB27" s="22" t="s">
        <v>684</v>
      </c>
      <c r="AC27" s="48" t="s">
        <v>684</v>
      </c>
      <c r="AD27" s="22" t="s">
        <v>684</v>
      </c>
      <c r="AE27" s="22" t="s">
        <v>684</v>
      </c>
      <c r="AF27" s="48" t="s">
        <v>684</v>
      </c>
      <c r="AG27" s="22" t="s">
        <v>684</v>
      </c>
      <c r="AH27" s="48" t="s">
        <v>684</v>
      </c>
      <c r="AI27" s="22" t="s">
        <v>684</v>
      </c>
      <c r="AJ27" s="22" t="s">
        <v>684</v>
      </c>
      <c r="AK27" s="22" t="s">
        <v>684</v>
      </c>
      <c r="AL27" s="22" t="s">
        <v>684</v>
      </c>
      <c r="AM27" s="67">
        <f t="shared" si="0"/>
        <v>36</v>
      </c>
      <c r="AN27" s="105">
        <f t="shared" si="1"/>
        <v>1</v>
      </c>
      <c r="AO27" s="6"/>
      <c r="BK27" s="16"/>
      <c r="CM27" s="16"/>
      <c r="DO27" s="16"/>
      <c r="EQ27" s="16"/>
      <c r="FS27" s="1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15" customFormat="1" ht="17.100000000000001" customHeight="1" outlineLevel="2">
      <c r="A28" s="10" t="s">
        <v>978</v>
      </c>
      <c r="B28" s="10"/>
      <c r="C28" s="47" t="s">
        <v>684</v>
      </c>
      <c r="D28" s="47" t="s">
        <v>684</v>
      </c>
      <c r="E28" s="47" t="s">
        <v>684</v>
      </c>
      <c r="F28" s="47" t="s">
        <v>684</v>
      </c>
      <c r="G28" s="47" t="s">
        <v>684</v>
      </c>
      <c r="H28" s="47" t="s">
        <v>684</v>
      </c>
      <c r="I28" s="47" t="s">
        <v>684</v>
      </c>
      <c r="J28" s="47" t="s">
        <v>684</v>
      </c>
      <c r="K28" s="47" t="s">
        <v>684</v>
      </c>
      <c r="L28" s="47" t="s">
        <v>684</v>
      </c>
      <c r="M28" s="47" t="s">
        <v>684</v>
      </c>
      <c r="N28" s="47" t="s">
        <v>684</v>
      </c>
      <c r="O28" s="47" t="s">
        <v>684</v>
      </c>
      <c r="P28" s="47" t="s">
        <v>684</v>
      </c>
      <c r="Q28" s="22" t="s">
        <v>684</v>
      </c>
      <c r="R28" s="22" t="s">
        <v>684</v>
      </c>
      <c r="S28" s="22" t="s">
        <v>684</v>
      </c>
      <c r="T28" s="22" t="s">
        <v>684</v>
      </c>
      <c r="U28" s="22" t="s">
        <v>684</v>
      </c>
      <c r="V28" s="22" t="s">
        <v>684</v>
      </c>
      <c r="W28" s="22" t="s">
        <v>684</v>
      </c>
      <c r="X28" s="48" t="s">
        <v>684</v>
      </c>
      <c r="Y28" s="22" t="s">
        <v>684</v>
      </c>
      <c r="Z28" s="22" t="s">
        <v>684</v>
      </c>
      <c r="AA28" s="22" t="s">
        <v>684</v>
      </c>
      <c r="AB28" s="22" t="s">
        <v>684</v>
      </c>
      <c r="AC28" s="48" t="s">
        <v>684</v>
      </c>
      <c r="AD28" s="22" t="s">
        <v>684</v>
      </c>
      <c r="AE28" s="22" t="s">
        <v>684</v>
      </c>
      <c r="AF28" s="48" t="s">
        <v>684</v>
      </c>
      <c r="AG28" s="22" t="s">
        <v>684</v>
      </c>
      <c r="AH28" s="22" t="s">
        <v>684</v>
      </c>
      <c r="AI28" s="22" t="s">
        <v>684</v>
      </c>
      <c r="AJ28" s="22" t="s">
        <v>684</v>
      </c>
      <c r="AK28" s="22" t="s">
        <v>684</v>
      </c>
      <c r="AL28" s="22" t="s">
        <v>684</v>
      </c>
      <c r="AM28" s="67">
        <f t="shared" si="0"/>
        <v>36</v>
      </c>
      <c r="AN28" s="105">
        <f t="shared" si="1"/>
        <v>1</v>
      </c>
      <c r="AO28" s="6"/>
      <c r="BK28" s="16"/>
      <c r="CM28" s="16"/>
      <c r="DO28" s="16"/>
      <c r="EQ28" s="16"/>
      <c r="FS28" s="1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15" customFormat="1" ht="17.100000000000001" customHeight="1" outlineLevel="2">
      <c r="A29" s="10" t="s">
        <v>977</v>
      </c>
      <c r="B29" s="10"/>
      <c r="C29" s="47" t="s">
        <v>684</v>
      </c>
      <c r="D29" s="47" t="s">
        <v>684</v>
      </c>
      <c r="E29" s="47" t="s">
        <v>684</v>
      </c>
      <c r="F29" s="47" t="s">
        <v>684</v>
      </c>
      <c r="G29" s="47" t="s">
        <v>684</v>
      </c>
      <c r="H29" s="47" t="s">
        <v>684</v>
      </c>
      <c r="I29" s="47" t="s">
        <v>684</v>
      </c>
      <c r="J29" s="47" t="s">
        <v>684</v>
      </c>
      <c r="K29" s="47" t="s">
        <v>684</v>
      </c>
      <c r="L29" s="47" t="s">
        <v>684</v>
      </c>
      <c r="M29" s="47" t="s">
        <v>684</v>
      </c>
      <c r="N29" s="47" t="s">
        <v>684</v>
      </c>
      <c r="O29" s="47" t="s">
        <v>684</v>
      </c>
      <c r="P29" s="47" t="s">
        <v>684</v>
      </c>
      <c r="Q29" s="22" t="s">
        <v>684</v>
      </c>
      <c r="R29" s="22" t="s">
        <v>684</v>
      </c>
      <c r="S29" s="22" t="s">
        <v>684</v>
      </c>
      <c r="T29" s="22" t="s">
        <v>684</v>
      </c>
      <c r="U29" s="22" t="s">
        <v>684</v>
      </c>
      <c r="V29" s="22" t="s">
        <v>684</v>
      </c>
      <c r="W29" s="22" t="s">
        <v>684</v>
      </c>
      <c r="X29" s="48" t="s">
        <v>684</v>
      </c>
      <c r="Y29" s="22" t="s">
        <v>684</v>
      </c>
      <c r="Z29" s="22" t="s">
        <v>684</v>
      </c>
      <c r="AA29" s="22" t="s">
        <v>684</v>
      </c>
      <c r="AB29" s="22" t="s">
        <v>684</v>
      </c>
      <c r="AC29" s="48" t="s">
        <v>684</v>
      </c>
      <c r="AD29" s="22" t="s">
        <v>684</v>
      </c>
      <c r="AE29" s="22" t="s">
        <v>684</v>
      </c>
      <c r="AF29" s="48" t="s">
        <v>684</v>
      </c>
      <c r="AG29" s="22" t="s">
        <v>684</v>
      </c>
      <c r="AH29" s="22" t="s">
        <v>684</v>
      </c>
      <c r="AI29" s="22" t="s">
        <v>684</v>
      </c>
      <c r="AJ29" s="22" t="s">
        <v>684</v>
      </c>
      <c r="AK29" s="22" t="s">
        <v>684</v>
      </c>
      <c r="AL29" s="22" t="s">
        <v>684</v>
      </c>
      <c r="AM29" s="67">
        <f t="shared" si="0"/>
        <v>36</v>
      </c>
      <c r="AN29" s="105">
        <f t="shared" si="1"/>
        <v>1</v>
      </c>
      <c r="AO29" s="6"/>
      <c r="BK29" s="16"/>
      <c r="CM29" s="16"/>
      <c r="DO29" s="16"/>
      <c r="EQ29" s="16"/>
      <c r="FS29" s="1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15" customFormat="1" ht="17.100000000000001" customHeight="1" outlineLevel="2">
      <c r="A30" s="10" t="s">
        <v>976</v>
      </c>
      <c r="B30" s="10"/>
      <c r="C30" s="47" t="s">
        <v>684</v>
      </c>
      <c r="D30" s="47" t="s">
        <v>684</v>
      </c>
      <c r="E30" s="47" t="s">
        <v>684</v>
      </c>
      <c r="F30" s="47" t="s">
        <v>684</v>
      </c>
      <c r="G30" s="47" t="s">
        <v>684</v>
      </c>
      <c r="H30" s="47" t="s">
        <v>684</v>
      </c>
      <c r="I30" s="47" t="s">
        <v>684</v>
      </c>
      <c r="J30" s="47" t="s">
        <v>684</v>
      </c>
      <c r="K30" s="47" t="s">
        <v>684</v>
      </c>
      <c r="L30" s="47" t="s">
        <v>684</v>
      </c>
      <c r="M30" s="47" t="s">
        <v>684</v>
      </c>
      <c r="N30" s="47" t="s">
        <v>684</v>
      </c>
      <c r="O30" s="47" t="s">
        <v>684</v>
      </c>
      <c r="P30" s="47" t="s">
        <v>684</v>
      </c>
      <c r="Q30" s="22" t="s">
        <v>684</v>
      </c>
      <c r="R30" s="22" t="s">
        <v>684</v>
      </c>
      <c r="S30" s="22" t="s">
        <v>684</v>
      </c>
      <c r="T30" s="22" t="s">
        <v>684</v>
      </c>
      <c r="U30" s="22" t="s">
        <v>684</v>
      </c>
      <c r="V30" s="22" t="s">
        <v>684</v>
      </c>
      <c r="W30" s="22" t="s">
        <v>684</v>
      </c>
      <c r="X30" s="48" t="s">
        <v>684</v>
      </c>
      <c r="Y30" s="22" t="s">
        <v>684</v>
      </c>
      <c r="Z30" s="22" t="s">
        <v>684</v>
      </c>
      <c r="AA30" s="22" t="s">
        <v>684</v>
      </c>
      <c r="AB30" s="22" t="s">
        <v>684</v>
      </c>
      <c r="AC30" s="48" t="s">
        <v>684</v>
      </c>
      <c r="AD30" s="22" t="s">
        <v>684</v>
      </c>
      <c r="AE30" s="22" t="s">
        <v>684</v>
      </c>
      <c r="AF30" s="48" t="s">
        <v>684</v>
      </c>
      <c r="AG30" s="22" t="s">
        <v>684</v>
      </c>
      <c r="AH30" s="22" t="s">
        <v>684</v>
      </c>
      <c r="AI30" s="22" t="s">
        <v>684</v>
      </c>
      <c r="AJ30" s="22" t="s">
        <v>684</v>
      </c>
      <c r="AK30" s="22" t="s">
        <v>684</v>
      </c>
      <c r="AL30" s="22" t="s">
        <v>684</v>
      </c>
      <c r="AM30" s="67">
        <f t="shared" si="0"/>
        <v>36</v>
      </c>
      <c r="AN30" s="105">
        <f t="shared" si="1"/>
        <v>1</v>
      </c>
      <c r="AO30" s="6"/>
      <c r="BK30" s="16"/>
      <c r="CM30" s="16"/>
      <c r="DO30" s="16"/>
      <c r="EQ30" s="16"/>
      <c r="FS30" s="1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18" customFormat="1" ht="16.5" customHeight="1">
      <c r="A31" s="17" t="s">
        <v>975</v>
      </c>
      <c r="B31" s="10">
        <v>36608000</v>
      </c>
      <c r="C31" s="11" t="s">
        <v>684</v>
      </c>
      <c r="D31" s="11" t="s">
        <v>684</v>
      </c>
      <c r="E31" s="11" t="s">
        <v>684</v>
      </c>
      <c r="F31" s="11" t="s">
        <v>684</v>
      </c>
      <c r="G31" s="11" t="s">
        <v>684</v>
      </c>
      <c r="H31" s="11" t="s">
        <v>684</v>
      </c>
      <c r="I31" s="11" t="s">
        <v>684</v>
      </c>
      <c r="J31" s="11" t="s">
        <v>684</v>
      </c>
      <c r="K31" s="11" t="s">
        <v>684</v>
      </c>
      <c r="L31" s="11" t="s">
        <v>684</v>
      </c>
      <c r="M31" s="11" t="s">
        <v>684</v>
      </c>
      <c r="N31" s="11" t="s">
        <v>684</v>
      </c>
      <c r="O31" s="11" t="s">
        <v>684</v>
      </c>
      <c r="P31" s="11" t="s">
        <v>684</v>
      </c>
      <c r="Q31" s="11" t="s">
        <v>684</v>
      </c>
      <c r="R31" s="11" t="s">
        <v>684</v>
      </c>
      <c r="S31" s="11" t="s">
        <v>684</v>
      </c>
      <c r="T31" s="12" t="s">
        <v>684</v>
      </c>
      <c r="U31" s="12" t="s">
        <v>684</v>
      </c>
      <c r="V31" s="12" t="s">
        <v>684</v>
      </c>
      <c r="W31" s="12" t="s">
        <v>684</v>
      </c>
      <c r="X31" s="12" t="s">
        <v>684</v>
      </c>
      <c r="Y31" s="12" t="s">
        <v>684</v>
      </c>
      <c r="Z31" s="12" t="s">
        <v>684</v>
      </c>
      <c r="AA31" s="12" t="s">
        <v>684</v>
      </c>
      <c r="AB31" s="12" t="s">
        <v>684</v>
      </c>
      <c r="AC31" s="12" t="s">
        <v>684</v>
      </c>
      <c r="AD31" s="12" t="s">
        <v>684</v>
      </c>
      <c r="AE31" s="12" t="s">
        <v>684</v>
      </c>
      <c r="AF31" s="12" t="s">
        <v>684</v>
      </c>
      <c r="AG31" s="12" t="s">
        <v>684</v>
      </c>
      <c r="AH31" s="12" t="s">
        <v>684</v>
      </c>
      <c r="AI31" s="12" t="s">
        <v>684</v>
      </c>
      <c r="AJ31" s="12" t="s">
        <v>684</v>
      </c>
      <c r="AK31" s="12" t="s">
        <v>684</v>
      </c>
      <c r="AL31" s="12" t="s">
        <v>684</v>
      </c>
      <c r="AM31" s="68">
        <f t="shared" si="0"/>
        <v>36</v>
      </c>
      <c r="AN31" s="72">
        <f t="shared" si="1"/>
        <v>1</v>
      </c>
      <c r="AO31" s="7"/>
      <c r="BK31" s="19"/>
      <c r="CM31" s="19"/>
      <c r="DO31" s="19"/>
      <c r="EQ31" s="19"/>
      <c r="FS31" s="19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</row>
    <row r="32" spans="1:217" s="15" customFormat="1" ht="17.100000000000001" customHeight="1" outlineLevel="2">
      <c r="A32" s="10" t="s">
        <v>771</v>
      </c>
      <c r="B32" s="10"/>
      <c r="C32" s="47" t="s">
        <v>684</v>
      </c>
      <c r="D32" s="47" t="s">
        <v>684</v>
      </c>
      <c r="E32" s="47" t="s">
        <v>684</v>
      </c>
      <c r="F32" s="47" t="s">
        <v>684</v>
      </c>
      <c r="G32" s="47" t="s">
        <v>684</v>
      </c>
      <c r="H32" s="47" t="s">
        <v>684</v>
      </c>
      <c r="I32" s="47" t="s">
        <v>684</v>
      </c>
      <c r="J32" s="47" t="s">
        <v>684</v>
      </c>
      <c r="K32" s="47" t="s">
        <v>684</v>
      </c>
      <c r="L32" s="47" t="s">
        <v>684</v>
      </c>
      <c r="M32" s="47" t="s">
        <v>684</v>
      </c>
      <c r="N32" s="47" t="s">
        <v>684</v>
      </c>
      <c r="O32" s="47" t="s">
        <v>684</v>
      </c>
      <c r="P32" s="47" t="s">
        <v>684</v>
      </c>
      <c r="Q32" s="47" t="s">
        <v>684</v>
      </c>
      <c r="R32" s="47" t="s">
        <v>684</v>
      </c>
      <c r="S32" s="47" t="s">
        <v>684</v>
      </c>
      <c r="T32" s="22" t="s">
        <v>684</v>
      </c>
      <c r="U32" s="22" t="s">
        <v>684</v>
      </c>
      <c r="V32" s="22" t="s">
        <v>684</v>
      </c>
      <c r="W32" s="22" t="s">
        <v>684</v>
      </c>
      <c r="X32" s="22" t="s">
        <v>684</v>
      </c>
      <c r="Y32" s="22" t="s">
        <v>684</v>
      </c>
      <c r="Z32" s="48" t="s">
        <v>684</v>
      </c>
      <c r="AA32" s="48" t="s">
        <v>684</v>
      </c>
      <c r="AB32" s="48" t="s">
        <v>684</v>
      </c>
      <c r="AC32" s="22" t="s">
        <v>684</v>
      </c>
      <c r="AD32" s="48" t="s">
        <v>684</v>
      </c>
      <c r="AE32" s="48" t="s">
        <v>684</v>
      </c>
      <c r="AF32" s="48" t="s">
        <v>684</v>
      </c>
      <c r="AG32" s="48" t="s">
        <v>684</v>
      </c>
      <c r="AH32" s="48" t="s">
        <v>684</v>
      </c>
      <c r="AI32" s="48" t="s">
        <v>684</v>
      </c>
      <c r="AJ32" s="48" t="s">
        <v>684</v>
      </c>
      <c r="AK32" s="48" t="s">
        <v>684</v>
      </c>
      <c r="AL32" s="48" t="s">
        <v>684</v>
      </c>
      <c r="AM32" s="67">
        <f t="shared" si="0"/>
        <v>36</v>
      </c>
      <c r="AN32" s="105">
        <f t="shared" si="1"/>
        <v>1</v>
      </c>
      <c r="AO32" s="6"/>
      <c r="BK32" s="16"/>
      <c r="CM32" s="16"/>
      <c r="DO32" s="16"/>
      <c r="EQ32" s="16"/>
      <c r="FS32" s="1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15" customFormat="1" ht="17.100000000000001" customHeight="1" outlineLevel="2">
      <c r="A33" s="10" t="s">
        <v>974</v>
      </c>
      <c r="B33" s="10"/>
      <c r="C33" s="47" t="s">
        <v>684</v>
      </c>
      <c r="D33" s="47" t="s">
        <v>684</v>
      </c>
      <c r="E33" s="47" t="s">
        <v>684</v>
      </c>
      <c r="F33" s="47" t="s">
        <v>684</v>
      </c>
      <c r="G33" s="47" t="s">
        <v>684</v>
      </c>
      <c r="H33" s="47" t="s">
        <v>684</v>
      </c>
      <c r="I33" s="47" t="s">
        <v>684</v>
      </c>
      <c r="J33" s="47" t="s">
        <v>684</v>
      </c>
      <c r="K33" s="47" t="s">
        <v>684</v>
      </c>
      <c r="L33" s="47" t="s">
        <v>684</v>
      </c>
      <c r="M33" s="47" t="s">
        <v>684</v>
      </c>
      <c r="N33" s="47" t="s">
        <v>684</v>
      </c>
      <c r="O33" s="47" t="s">
        <v>684</v>
      </c>
      <c r="P33" s="47" t="s">
        <v>684</v>
      </c>
      <c r="Q33" s="47" t="s">
        <v>684</v>
      </c>
      <c r="R33" s="47" t="s">
        <v>684</v>
      </c>
      <c r="S33" s="47" t="s">
        <v>684</v>
      </c>
      <c r="T33" s="22" t="s">
        <v>684</v>
      </c>
      <c r="U33" s="22" t="s">
        <v>684</v>
      </c>
      <c r="V33" s="22" t="s">
        <v>684</v>
      </c>
      <c r="W33" s="22" t="s">
        <v>684</v>
      </c>
      <c r="X33" s="22" t="s">
        <v>684</v>
      </c>
      <c r="Y33" s="22" t="s">
        <v>684</v>
      </c>
      <c r="Z33" s="48" t="s">
        <v>684</v>
      </c>
      <c r="AA33" s="48" t="s">
        <v>684</v>
      </c>
      <c r="AB33" s="48" t="s">
        <v>684</v>
      </c>
      <c r="AC33" s="22" t="s">
        <v>684</v>
      </c>
      <c r="AD33" s="48" t="s">
        <v>684</v>
      </c>
      <c r="AE33" s="48" t="s">
        <v>684</v>
      </c>
      <c r="AF33" s="48" t="s">
        <v>684</v>
      </c>
      <c r="AG33" s="48" t="s">
        <v>684</v>
      </c>
      <c r="AH33" s="48" t="s">
        <v>684</v>
      </c>
      <c r="AI33" s="48" t="s">
        <v>684</v>
      </c>
      <c r="AJ33" s="48" t="s">
        <v>684</v>
      </c>
      <c r="AK33" s="48" t="s">
        <v>684</v>
      </c>
      <c r="AL33" s="48" t="s">
        <v>684</v>
      </c>
      <c r="AM33" s="67">
        <f t="shared" si="0"/>
        <v>36</v>
      </c>
      <c r="AN33" s="105">
        <f t="shared" si="1"/>
        <v>1</v>
      </c>
      <c r="AO33" s="6"/>
      <c r="BK33" s="16"/>
      <c r="CM33" s="16"/>
      <c r="DO33" s="16"/>
      <c r="EQ33" s="16"/>
      <c r="FS33" s="1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15" customFormat="1" ht="17.100000000000001" customHeight="1" outlineLevel="2">
      <c r="A34" s="10" t="s">
        <v>973</v>
      </c>
      <c r="B34" s="10"/>
      <c r="C34" s="47" t="s">
        <v>684</v>
      </c>
      <c r="D34" s="47" t="s">
        <v>684</v>
      </c>
      <c r="E34" s="47" t="s">
        <v>684</v>
      </c>
      <c r="F34" s="47" t="s">
        <v>684</v>
      </c>
      <c r="G34" s="47" t="s">
        <v>684</v>
      </c>
      <c r="H34" s="47" t="s">
        <v>684</v>
      </c>
      <c r="I34" s="47" t="s">
        <v>684</v>
      </c>
      <c r="J34" s="47" t="s">
        <v>684</v>
      </c>
      <c r="K34" s="47" t="s">
        <v>684</v>
      </c>
      <c r="L34" s="47" t="s">
        <v>684</v>
      </c>
      <c r="M34" s="47" t="s">
        <v>684</v>
      </c>
      <c r="N34" s="47" t="s">
        <v>684</v>
      </c>
      <c r="O34" s="47" t="s">
        <v>684</v>
      </c>
      <c r="P34" s="47" t="s">
        <v>684</v>
      </c>
      <c r="Q34" s="47" t="s">
        <v>684</v>
      </c>
      <c r="R34" s="47" t="s">
        <v>684</v>
      </c>
      <c r="S34" s="47" t="s">
        <v>684</v>
      </c>
      <c r="T34" s="22" t="s">
        <v>684</v>
      </c>
      <c r="U34" s="22" t="s">
        <v>684</v>
      </c>
      <c r="V34" s="22" t="s">
        <v>684</v>
      </c>
      <c r="W34" s="22" t="s">
        <v>684</v>
      </c>
      <c r="X34" s="22" t="s">
        <v>684</v>
      </c>
      <c r="Y34" s="22" t="s">
        <v>684</v>
      </c>
      <c r="Z34" s="48" t="s">
        <v>684</v>
      </c>
      <c r="AA34" s="48" t="s">
        <v>684</v>
      </c>
      <c r="AB34" s="48" t="s">
        <v>684</v>
      </c>
      <c r="AC34" s="22" t="s">
        <v>684</v>
      </c>
      <c r="AD34" s="48" t="s">
        <v>684</v>
      </c>
      <c r="AE34" s="48" t="s">
        <v>684</v>
      </c>
      <c r="AF34" s="48" t="s">
        <v>684</v>
      </c>
      <c r="AG34" s="48" t="s">
        <v>684</v>
      </c>
      <c r="AH34" s="48" t="s">
        <v>684</v>
      </c>
      <c r="AI34" s="48" t="s">
        <v>684</v>
      </c>
      <c r="AJ34" s="48" t="s">
        <v>684</v>
      </c>
      <c r="AK34" s="48" t="s">
        <v>684</v>
      </c>
      <c r="AL34" s="48" t="s">
        <v>684</v>
      </c>
      <c r="AM34" s="67">
        <f t="shared" si="0"/>
        <v>36</v>
      </c>
      <c r="AN34" s="105">
        <f t="shared" si="1"/>
        <v>1</v>
      </c>
      <c r="AO34" s="6"/>
      <c r="BK34" s="16"/>
      <c r="CM34" s="16"/>
      <c r="DO34" s="16"/>
      <c r="EQ34" s="16"/>
      <c r="FS34" s="1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15" customFormat="1" ht="17.100000000000001" customHeight="1" outlineLevel="2">
      <c r="A35" s="10" t="s">
        <v>972</v>
      </c>
      <c r="B35" s="10"/>
      <c r="C35" s="47" t="s">
        <v>684</v>
      </c>
      <c r="D35" s="47" t="s">
        <v>684</v>
      </c>
      <c r="E35" s="47" t="s">
        <v>684</v>
      </c>
      <c r="F35" s="47" t="s">
        <v>684</v>
      </c>
      <c r="G35" s="47" t="s">
        <v>684</v>
      </c>
      <c r="H35" s="47" t="s">
        <v>684</v>
      </c>
      <c r="I35" s="47" t="s">
        <v>684</v>
      </c>
      <c r="J35" s="47" t="s">
        <v>684</v>
      </c>
      <c r="K35" s="47" t="s">
        <v>684</v>
      </c>
      <c r="L35" s="47" t="s">
        <v>684</v>
      </c>
      <c r="M35" s="47" t="s">
        <v>684</v>
      </c>
      <c r="N35" s="47" t="s">
        <v>684</v>
      </c>
      <c r="O35" s="47" t="s">
        <v>684</v>
      </c>
      <c r="P35" s="47" t="s">
        <v>684</v>
      </c>
      <c r="Q35" s="47" t="s">
        <v>684</v>
      </c>
      <c r="R35" s="47" t="s">
        <v>684</v>
      </c>
      <c r="S35" s="47" t="s">
        <v>684</v>
      </c>
      <c r="T35" s="22" t="s">
        <v>684</v>
      </c>
      <c r="U35" s="22" t="s">
        <v>684</v>
      </c>
      <c r="V35" s="22" t="s">
        <v>684</v>
      </c>
      <c r="W35" s="22" t="s">
        <v>684</v>
      </c>
      <c r="X35" s="22" t="s">
        <v>684</v>
      </c>
      <c r="Y35" s="22" t="s">
        <v>684</v>
      </c>
      <c r="Z35" s="48" t="s">
        <v>684</v>
      </c>
      <c r="AA35" s="48" t="s">
        <v>684</v>
      </c>
      <c r="AB35" s="48" t="s">
        <v>684</v>
      </c>
      <c r="AC35" s="22" t="s">
        <v>684</v>
      </c>
      <c r="AD35" s="48" t="s">
        <v>684</v>
      </c>
      <c r="AE35" s="48" t="s">
        <v>684</v>
      </c>
      <c r="AF35" s="48" t="s">
        <v>684</v>
      </c>
      <c r="AG35" s="48" t="s">
        <v>684</v>
      </c>
      <c r="AH35" s="48" t="s">
        <v>684</v>
      </c>
      <c r="AI35" s="48" t="s">
        <v>684</v>
      </c>
      <c r="AJ35" s="48" t="s">
        <v>684</v>
      </c>
      <c r="AK35" s="48" t="s">
        <v>684</v>
      </c>
      <c r="AL35" s="48" t="s">
        <v>684</v>
      </c>
      <c r="AM35" s="67">
        <f t="shared" si="0"/>
        <v>36</v>
      </c>
      <c r="AN35" s="105">
        <f t="shared" si="1"/>
        <v>1</v>
      </c>
      <c r="AO35" s="6"/>
      <c r="BK35" s="16"/>
      <c r="CM35" s="16"/>
      <c r="DO35" s="16"/>
      <c r="EQ35" s="16"/>
      <c r="FS35" s="1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15" customFormat="1" ht="17.100000000000001" customHeight="1" outlineLevel="2">
      <c r="A36" s="10" t="s">
        <v>971</v>
      </c>
      <c r="B36" s="10"/>
      <c r="C36" s="47" t="s">
        <v>684</v>
      </c>
      <c r="D36" s="47" t="s">
        <v>684</v>
      </c>
      <c r="E36" s="47" t="s">
        <v>684</v>
      </c>
      <c r="F36" s="47" t="s">
        <v>684</v>
      </c>
      <c r="G36" s="47" t="s">
        <v>684</v>
      </c>
      <c r="H36" s="47" t="s">
        <v>684</v>
      </c>
      <c r="I36" s="47" t="s">
        <v>684</v>
      </c>
      <c r="J36" s="47" t="s">
        <v>684</v>
      </c>
      <c r="K36" s="47" t="s">
        <v>684</v>
      </c>
      <c r="L36" s="47" t="s">
        <v>684</v>
      </c>
      <c r="M36" s="47" t="s">
        <v>684</v>
      </c>
      <c r="N36" s="47" t="s">
        <v>684</v>
      </c>
      <c r="O36" s="47" t="s">
        <v>684</v>
      </c>
      <c r="P36" s="47" t="s">
        <v>684</v>
      </c>
      <c r="Q36" s="47" t="s">
        <v>684</v>
      </c>
      <c r="R36" s="47" t="s">
        <v>684</v>
      </c>
      <c r="S36" s="47" t="s">
        <v>684</v>
      </c>
      <c r="T36" s="22" t="s">
        <v>684</v>
      </c>
      <c r="U36" s="22" t="s">
        <v>684</v>
      </c>
      <c r="V36" s="22" t="s">
        <v>684</v>
      </c>
      <c r="W36" s="22" t="s">
        <v>684</v>
      </c>
      <c r="X36" s="22" t="s">
        <v>684</v>
      </c>
      <c r="Y36" s="22" t="s">
        <v>684</v>
      </c>
      <c r="Z36" s="48" t="s">
        <v>684</v>
      </c>
      <c r="AA36" s="48" t="s">
        <v>684</v>
      </c>
      <c r="AB36" s="48" t="s">
        <v>684</v>
      </c>
      <c r="AC36" s="22" t="s">
        <v>684</v>
      </c>
      <c r="AD36" s="48" t="s">
        <v>684</v>
      </c>
      <c r="AE36" s="48" t="s">
        <v>684</v>
      </c>
      <c r="AF36" s="48" t="s">
        <v>684</v>
      </c>
      <c r="AG36" s="48" t="s">
        <v>684</v>
      </c>
      <c r="AH36" s="48" t="s">
        <v>684</v>
      </c>
      <c r="AI36" s="48" t="s">
        <v>684</v>
      </c>
      <c r="AJ36" s="48" t="s">
        <v>684</v>
      </c>
      <c r="AK36" s="48" t="s">
        <v>684</v>
      </c>
      <c r="AL36" s="48" t="s">
        <v>684</v>
      </c>
      <c r="AM36" s="67">
        <f t="shared" si="0"/>
        <v>36</v>
      </c>
      <c r="AN36" s="105">
        <f t="shared" si="1"/>
        <v>1</v>
      </c>
      <c r="AO36" s="6"/>
      <c r="BK36" s="16"/>
      <c r="CM36" s="16"/>
      <c r="DO36" s="16"/>
      <c r="EQ36" s="16"/>
      <c r="FS36" s="1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s="15" customFormat="1" ht="17.100000000000001" customHeight="1" outlineLevel="2">
      <c r="A37" s="10" t="s">
        <v>970</v>
      </c>
      <c r="B37" s="10"/>
      <c r="C37" s="47" t="s">
        <v>684</v>
      </c>
      <c r="D37" s="47" t="s">
        <v>684</v>
      </c>
      <c r="E37" s="47" t="s">
        <v>684</v>
      </c>
      <c r="F37" s="47" t="s">
        <v>684</v>
      </c>
      <c r="G37" s="47" t="s">
        <v>684</v>
      </c>
      <c r="H37" s="47" t="s">
        <v>684</v>
      </c>
      <c r="I37" s="47" t="s">
        <v>684</v>
      </c>
      <c r="J37" s="47" t="s">
        <v>684</v>
      </c>
      <c r="K37" s="47" t="s">
        <v>684</v>
      </c>
      <c r="L37" s="47" t="s">
        <v>684</v>
      </c>
      <c r="M37" s="47" t="s">
        <v>684</v>
      </c>
      <c r="N37" s="47" t="s">
        <v>684</v>
      </c>
      <c r="O37" s="47" t="s">
        <v>684</v>
      </c>
      <c r="P37" s="47" t="s">
        <v>684</v>
      </c>
      <c r="Q37" s="47" t="s">
        <v>684</v>
      </c>
      <c r="R37" s="47" t="s">
        <v>684</v>
      </c>
      <c r="S37" s="47" t="s">
        <v>684</v>
      </c>
      <c r="T37" s="22" t="s">
        <v>684</v>
      </c>
      <c r="U37" s="22" t="s">
        <v>684</v>
      </c>
      <c r="V37" s="22" t="s">
        <v>684</v>
      </c>
      <c r="W37" s="22" t="s">
        <v>684</v>
      </c>
      <c r="X37" s="22" t="s">
        <v>684</v>
      </c>
      <c r="Y37" s="22" t="s">
        <v>684</v>
      </c>
      <c r="Z37" s="48" t="s">
        <v>684</v>
      </c>
      <c r="AA37" s="48" t="s">
        <v>684</v>
      </c>
      <c r="AB37" s="48" t="s">
        <v>684</v>
      </c>
      <c r="AC37" s="22" t="s">
        <v>684</v>
      </c>
      <c r="AD37" s="48" t="s">
        <v>684</v>
      </c>
      <c r="AE37" s="48" t="s">
        <v>684</v>
      </c>
      <c r="AF37" s="48" t="s">
        <v>684</v>
      </c>
      <c r="AG37" s="48" t="s">
        <v>684</v>
      </c>
      <c r="AH37" s="48" t="s">
        <v>684</v>
      </c>
      <c r="AI37" s="48" t="s">
        <v>684</v>
      </c>
      <c r="AJ37" s="48" t="s">
        <v>684</v>
      </c>
      <c r="AK37" s="48" t="s">
        <v>684</v>
      </c>
      <c r="AL37" s="48" t="s">
        <v>684</v>
      </c>
      <c r="AM37" s="67">
        <f t="shared" si="0"/>
        <v>36</v>
      </c>
      <c r="AN37" s="105">
        <f t="shared" si="1"/>
        <v>1</v>
      </c>
      <c r="AO37" s="6"/>
      <c r="BK37" s="16"/>
      <c r="CM37" s="16"/>
      <c r="DO37" s="16"/>
      <c r="EQ37" s="16"/>
      <c r="FS37" s="1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s="15" customFormat="1" ht="17.100000000000001" customHeight="1" outlineLevel="2">
      <c r="A38" s="10" t="s">
        <v>969</v>
      </c>
      <c r="B38" s="10"/>
      <c r="C38" s="47" t="s">
        <v>684</v>
      </c>
      <c r="D38" s="47" t="s">
        <v>684</v>
      </c>
      <c r="E38" s="47" t="s">
        <v>684</v>
      </c>
      <c r="F38" s="47" t="s">
        <v>684</v>
      </c>
      <c r="G38" s="47" t="s">
        <v>684</v>
      </c>
      <c r="H38" s="47" t="s">
        <v>684</v>
      </c>
      <c r="I38" s="47" t="s">
        <v>684</v>
      </c>
      <c r="J38" s="47" t="s">
        <v>684</v>
      </c>
      <c r="K38" s="47" t="s">
        <v>684</v>
      </c>
      <c r="L38" s="47" t="s">
        <v>684</v>
      </c>
      <c r="M38" s="47" t="s">
        <v>684</v>
      </c>
      <c r="N38" s="47" t="s">
        <v>684</v>
      </c>
      <c r="O38" s="47" t="s">
        <v>684</v>
      </c>
      <c r="P38" s="47" t="s">
        <v>684</v>
      </c>
      <c r="Q38" s="47" t="s">
        <v>684</v>
      </c>
      <c r="R38" s="47" t="s">
        <v>684</v>
      </c>
      <c r="S38" s="47" t="s">
        <v>684</v>
      </c>
      <c r="T38" s="22" t="s">
        <v>684</v>
      </c>
      <c r="U38" s="22" t="s">
        <v>684</v>
      </c>
      <c r="V38" s="22" t="s">
        <v>684</v>
      </c>
      <c r="W38" s="22" t="s">
        <v>684</v>
      </c>
      <c r="X38" s="22" t="s">
        <v>684</v>
      </c>
      <c r="Y38" s="22" t="s">
        <v>684</v>
      </c>
      <c r="Z38" s="48" t="s">
        <v>684</v>
      </c>
      <c r="AA38" s="48" t="s">
        <v>684</v>
      </c>
      <c r="AB38" s="48" t="s">
        <v>684</v>
      </c>
      <c r="AC38" s="22" t="s">
        <v>684</v>
      </c>
      <c r="AD38" s="48" t="s">
        <v>684</v>
      </c>
      <c r="AE38" s="48" t="s">
        <v>684</v>
      </c>
      <c r="AF38" s="48" t="s">
        <v>684</v>
      </c>
      <c r="AG38" s="48" t="s">
        <v>684</v>
      </c>
      <c r="AH38" s="48" t="s">
        <v>684</v>
      </c>
      <c r="AI38" s="48" t="s">
        <v>684</v>
      </c>
      <c r="AJ38" s="48" t="s">
        <v>684</v>
      </c>
      <c r="AK38" s="48" t="s">
        <v>684</v>
      </c>
      <c r="AL38" s="48" t="s">
        <v>684</v>
      </c>
      <c r="AM38" s="67">
        <f t="shared" si="0"/>
        <v>36</v>
      </c>
      <c r="AN38" s="105">
        <f t="shared" si="1"/>
        <v>1</v>
      </c>
      <c r="AO38" s="6"/>
      <c r="BK38" s="16"/>
      <c r="CM38" s="16"/>
      <c r="DO38" s="16"/>
      <c r="EQ38" s="16"/>
      <c r="FS38" s="1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  <row r="39" spans="1:217" s="15" customFormat="1" ht="16.5" customHeight="1" outlineLevel="2">
      <c r="A39" s="10" t="s">
        <v>968</v>
      </c>
      <c r="B39" s="10"/>
      <c r="C39" s="47" t="s">
        <v>684</v>
      </c>
      <c r="D39" s="47" t="s">
        <v>684</v>
      </c>
      <c r="E39" s="47" t="s">
        <v>684</v>
      </c>
      <c r="F39" s="47" t="s">
        <v>684</v>
      </c>
      <c r="G39" s="47" t="s">
        <v>684</v>
      </c>
      <c r="H39" s="47" t="s">
        <v>684</v>
      </c>
      <c r="I39" s="47" t="s">
        <v>684</v>
      </c>
      <c r="J39" s="47" t="s">
        <v>684</v>
      </c>
      <c r="K39" s="47" t="s">
        <v>684</v>
      </c>
      <c r="L39" s="47" t="s">
        <v>684</v>
      </c>
      <c r="M39" s="47" t="s">
        <v>684</v>
      </c>
      <c r="N39" s="47" t="s">
        <v>684</v>
      </c>
      <c r="O39" s="47" t="s">
        <v>684</v>
      </c>
      <c r="P39" s="47" t="s">
        <v>684</v>
      </c>
      <c r="Q39" s="47" t="s">
        <v>684</v>
      </c>
      <c r="R39" s="47" t="s">
        <v>684</v>
      </c>
      <c r="S39" s="47" t="s">
        <v>684</v>
      </c>
      <c r="T39" s="22" t="s">
        <v>684</v>
      </c>
      <c r="U39" s="22" t="s">
        <v>684</v>
      </c>
      <c r="V39" s="22" t="s">
        <v>684</v>
      </c>
      <c r="W39" s="22" t="s">
        <v>684</v>
      </c>
      <c r="X39" s="22" t="s">
        <v>684</v>
      </c>
      <c r="Y39" s="22" t="s">
        <v>684</v>
      </c>
      <c r="Z39" s="48" t="s">
        <v>684</v>
      </c>
      <c r="AA39" s="48" t="s">
        <v>684</v>
      </c>
      <c r="AB39" s="48" t="s">
        <v>684</v>
      </c>
      <c r="AC39" s="22" t="s">
        <v>684</v>
      </c>
      <c r="AD39" s="48" t="s">
        <v>684</v>
      </c>
      <c r="AE39" s="48" t="s">
        <v>684</v>
      </c>
      <c r="AF39" s="48" t="s">
        <v>684</v>
      </c>
      <c r="AG39" s="48" t="s">
        <v>684</v>
      </c>
      <c r="AH39" s="48" t="s">
        <v>684</v>
      </c>
      <c r="AI39" s="48" t="s">
        <v>684</v>
      </c>
      <c r="AJ39" s="48" t="s">
        <v>684</v>
      </c>
      <c r="AK39" s="48" t="s">
        <v>684</v>
      </c>
      <c r="AL39" s="48" t="s">
        <v>684</v>
      </c>
      <c r="AM39" s="67">
        <f t="shared" si="0"/>
        <v>36</v>
      </c>
      <c r="AN39" s="105">
        <f t="shared" si="1"/>
        <v>1</v>
      </c>
      <c r="AO39" s="6"/>
      <c r="BK39" s="16"/>
      <c r="CM39" s="16"/>
      <c r="DO39" s="16"/>
      <c r="EQ39" s="16"/>
      <c r="FS39" s="1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</row>
    <row r="40" spans="1:217" s="18" customFormat="1" ht="15" customHeight="1">
      <c r="A40" s="38" t="s">
        <v>967</v>
      </c>
      <c r="B40" s="10">
        <v>36610000</v>
      </c>
      <c r="C40" s="11" t="s">
        <v>684</v>
      </c>
      <c r="D40" s="11" t="s">
        <v>684</v>
      </c>
      <c r="E40" s="11" t="s">
        <v>684</v>
      </c>
      <c r="F40" s="11" t="s">
        <v>684</v>
      </c>
      <c r="G40" s="12" t="s">
        <v>684</v>
      </c>
      <c r="H40" s="12" t="s">
        <v>684</v>
      </c>
      <c r="I40" s="12" t="s">
        <v>684</v>
      </c>
      <c r="J40" s="12" t="s">
        <v>684</v>
      </c>
      <c r="K40" s="11" t="s">
        <v>684</v>
      </c>
      <c r="L40" s="11" t="s">
        <v>684</v>
      </c>
      <c r="M40" s="12" t="s">
        <v>684</v>
      </c>
      <c r="N40" s="12" t="s">
        <v>684</v>
      </c>
      <c r="O40" s="12" t="s">
        <v>684</v>
      </c>
      <c r="P40" s="12" t="s">
        <v>684</v>
      </c>
      <c r="Q40" s="12" t="s">
        <v>684</v>
      </c>
      <c r="R40" s="12" t="s">
        <v>684</v>
      </c>
      <c r="S40" s="12" t="s">
        <v>684</v>
      </c>
      <c r="T40" s="12" t="s">
        <v>684</v>
      </c>
      <c r="U40" s="12" t="s">
        <v>684</v>
      </c>
      <c r="V40" s="12" t="s">
        <v>684</v>
      </c>
      <c r="W40" s="11" t="s">
        <v>684</v>
      </c>
      <c r="X40" s="12" t="s">
        <v>684</v>
      </c>
      <c r="Y40" s="11" t="s">
        <v>684</v>
      </c>
      <c r="Z40" s="12" t="s">
        <v>684</v>
      </c>
      <c r="AA40" s="12" t="s">
        <v>684</v>
      </c>
      <c r="AB40" s="12" t="s">
        <v>684</v>
      </c>
      <c r="AC40" s="12" t="s">
        <v>684</v>
      </c>
      <c r="AD40" s="12" t="s">
        <v>684</v>
      </c>
      <c r="AE40" s="12" t="s">
        <v>684</v>
      </c>
      <c r="AF40" s="11" t="s">
        <v>684</v>
      </c>
      <c r="AG40" s="11" t="s">
        <v>684</v>
      </c>
      <c r="AH40" s="11" t="s">
        <v>684</v>
      </c>
      <c r="AI40" s="12" t="s">
        <v>684</v>
      </c>
      <c r="AJ40" s="12" t="s">
        <v>684</v>
      </c>
      <c r="AK40" s="12" t="s">
        <v>684</v>
      </c>
      <c r="AL40" s="12" t="s">
        <v>684</v>
      </c>
      <c r="AM40" s="68">
        <f t="shared" si="0"/>
        <v>36</v>
      </c>
      <c r="AN40" s="72">
        <f t="shared" si="1"/>
        <v>1</v>
      </c>
      <c r="AO40" s="7"/>
      <c r="BK40" s="19"/>
      <c r="CM40" s="19"/>
      <c r="DO40" s="19"/>
      <c r="EQ40" s="19"/>
      <c r="FS40" s="19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</row>
    <row r="41" spans="1:217" s="15" customFormat="1" ht="17.100000000000001" customHeight="1" outlineLevel="1">
      <c r="A41" s="10" t="s">
        <v>966</v>
      </c>
      <c r="B41" s="10"/>
      <c r="C41" s="47" t="s">
        <v>684</v>
      </c>
      <c r="D41" s="47" t="s">
        <v>684</v>
      </c>
      <c r="E41" s="51" t="s">
        <v>684</v>
      </c>
      <c r="F41" s="51" t="s">
        <v>684</v>
      </c>
      <c r="G41" s="47" t="s">
        <v>684</v>
      </c>
      <c r="H41" s="47" t="s">
        <v>684</v>
      </c>
      <c r="I41" s="47" t="s">
        <v>684</v>
      </c>
      <c r="J41" s="47" t="s">
        <v>684</v>
      </c>
      <c r="K41" s="47" t="s">
        <v>684</v>
      </c>
      <c r="L41" s="47" t="s">
        <v>684</v>
      </c>
      <c r="M41" s="47" t="s">
        <v>684</v>
      </c>
      <c r="N41" s="47" t="s">
        <v>684</v>
      </c>
      <c r="O41" s="47" t="s">
        <v>684</v>
      </c>
      <c r="P41" s="47" t="s">
        <v>684</v>
      </c>
      <c r="Q41" s="47" t="s">
        <v>684</v>
      </c>
      <c r="R41" s="47" t="s">
        <v>684</v>
      </c>
      <c r="S41" s="47" t="s">
        <v>684</v>
      </c>
      <c r="T41" s="47" t="s">
        <v>684</v>
      </c>
      <c r="U41" s="47" t="s">
        <v>684</v>
      </c>
      <c r="V41" s="47" t="s">
        <v>684</v>
      </c>
      <c r="W41" s="47" t="s">
        <v>684</v>
      </c>
      <c r="X41" s="47" t="s">
        <v>684</v>
      </c>
      <c r="Y41" s="51" t="s">
        <v>684</v>
      </c>
      <c r="Z41" s="47" t="s">
        <v>684</v>
      </c>
      <c r="AA41" s="47" t="s">
        <v>684</v>
      </c>
      <c r="AB41" s="47" t="s">
        <v>684</v>
      </c>
      <c r="AC41" s="47" t="s">
        <v>684</v>
      </c>
      <c r="AD41" s="47" t="s">
        <v>684</v>
      </c>
      <c r="AE41" s="48" t="s">
        <v>684</v>
      </c>
      <c r="AF41" s="47" t="s">
        <v>684</v>
      </c>
      <c r="AG41" s="47" t="s">
        <v>684</v>
      </c>
      <c r="AH41" s="47" t="s">
        <v>684</v>
      </c>
      <c r="AI41" s="48" t="s">
        <v>684</v>
      </c>
      <c r="AJ41" s="48" t="s">
        <v>684</v>
      </c>
      <c r="AK41" s="47" t="s">
        <v>684</v>
      </c>
      <c r="AL41" s="47" t="s">
        <v>684</v>
      </c>
      <c r="AM41" s="67">
        <f t="shared" si="0"/>
        <v>36</v>
      </c>
      <c r="AN41" s="105">
        <f t="shared" si="1"/>
        <v>1</v>
      </c>
      <c r="AO41" s="6"/>
      <c r="BK41" s="16"/>
      <c r="CM41" s="16"/>
      <c r="DO41" s="16"/>
      <c r="EQ41" s="16"/>
      <c r="FS41" s="1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</row>
    <row r="42" spans="1:217" s="15" customFormat="1" ht="17.100000000000001" customHeight="1" outlineLevel="1">
      <c r="A42" s="10" t="s">
        <v>963</v>
      </c>
      <c r="B42" s="10"/>
      <c r="C42" s="47" t="s">
        <v>684</v>
      </c>
      <c r="D42" s="47" t="s">
        <v>684</v>
      </c>
      <c r="E42" s="51" t="s">
        <v>684</v>
      </c>
      <c r="F42" s="51" t="s">
        <v>684</v>
      </c>
      <c r="G42" s="47" t="s">
        <v>684</v>
      </c>
      <c r="H42" s="47" t="s">
        <v>684</v>
      </c>
      <c r="I42" s="47" t="s">
        <v>684</v>
      </c>
      <c r="J42" s="47" t="s">
        <v>684</v>
      </c>
      <c r="K42" s="47" t="s">
        <v>684</v>
      </c>
      <c r="L42" s="47" t="s">
        <v>684</v>
      </c>
      <c r="M42" s="47" t="s">
        <v>684</v>
      </c>
      <c r="N42" s="47" t="s">
        <v>684</v>
      </c>
      <c r="O42" s="47" t="s">
        <v>684</v>
      </c>
      <c r="P42" s="47" t="s">
        <v>684</v>
      </c>
      <c r="Q42" s="47" t="s">
        <v>684</v>
      </c>
      <c r="R42" s="47" t="s">
        <v>684</v>
      </c>
      <c r="S42" s="47" t="s">
        <v>684</v>
      </c>
      <c r="T42" s="47" t="s">
        <v>684</v>
      </c>
      <c r="U42" s="47" t="s">
        <v>684</v>
      </c>
      <c r="V42" s="47" t="s">
        <v>684</v>
      </c>
      <c r="W42" s="47" t="s">
        <v>684</v>
      </c>
      <c r="X42" s="47" t="s">
        <v>684</v>
      </c>
      <c r="Y42" s="51" t="s">
        <v>684</v>
      </c>
      <c r="Z42" s="47" t="s">
        <v>684</v>
      </c>
      <c r="AA42" s="47" t="s">
        <v>684</v>
      </c>
      <c r="AB42" s="47" t="s">
        <v>684</v>
      </c>
      <c r="AC42" s="47" t="s">
        <v>684</v>
      </c>
      <c r="AD42" s="47" t="s">
        <v>684</v>
      </c>
      <c r="AE42" s="48" t="s">
        <v>684</v>
      </c>
      <c r="AF42" s="47" t="s">
        <v>684</v>
      </c>
      <c r="AG42" s="47" t="s">
        <v>684</v>
      </c>
      <c r="AH42" s="47" t="s">
        <v>684</v>
      </c>
      <c r="AI42" s="48" t="s">
        <v>684</v>
      </c>
      <c r="AJ42" s="48" t="s">
        <v>684</v>
      </c>
      <c r="AK42" s="47" t="s">
        <v>684</v>
      </c>
      <c r="AL42" s="47" t="s">
        <v>684</v>
      </c>
      <c r="AM42" s="67">
        <f t="shared" si="0"/>
        <v>36</v>
      </c>
      <c r="AN42" s="105">
        <f t="shared" si="1"/>
        <v>1</v>
      </c>
      <c r="AO42" s="6"/>
      <c r="BK42" s="16"/>
      <c r="CM42" s="16"/>
      <c r="DO42" s="16"/>
      <c r="EQ42" s="16"/>
      <c r="FS42" s="1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</row>
    <row r="43" spans="1:217" s="15" customFormat="1" ht="17.100000000000001" customHeight="1" outlineLevel="1">
      <c r="A43" s="10" t="s">
        <v>965</v>
      </c>
      <c r="B43" s="10"/>
      <c r="C43" s="47" t="s">
        <v>684</v>
      </c>
      <c r="D43" s="47" t="s">
        <v>684</v>
      </c>
      <c r="E43" s="51" t="s">
        <v>684</v>
      </c>
      <c r="F43" s="51" t="s">
        <v>684</v>
      </c>
      <c r="G43" s="47" t="s">
        <v>684</v>
      </c>
      <c r="H43" s="47" t="s">
        <v>684</v>
      </c>
      <c r="I43" s="47" t="s">
        <v>684</v>
      </c>
      <c r="J43" s="47" t="s">
        <v>684</v>
      </c>
      <c r="K43" s="47" t="s">
        <v>684</v>
      </c>
      <c r="L43" s="47" t="s">
        <v>684</v>
      </c>
      <c r="M43" s="47" t="s">
        <v>684</v>
      </c>
      <c r="N43" s="47" t="s">
        <v>684</v>
      </c>
      <c r="O43" s="47" t="s">
        <v>684</v>
      </c>
      <c r="P43" s="47" t="s">
        <v>684</v>
      </c>
      <c r="Q43" s="47" t="s">
        <v>684</v>
      </c>
      <c r="R43" s="47" t="s">
        <v>684</v>
      </c>
      <c r="S43" s="47" t="s">
        <v>684</v>
      </c>
      <c r="T43" s="47" t="s">
        <v>684</v>
      </c>
      <c r="U43" s="47" t="s">
        <v>684</v>
      </c>
      <c r="V43" s="47" t="s">
        <v>684</v>
      </c>
      <c r="W43" s="47" t="s">
        <v>684</v>
      </c>
      <c r="X43" s="47" t="s">
        <v>684</v>
      </c>
      <c r="Y43" s="51" t="s">
        <v>684</v>
      </c>
      <c r="Z43" s="47" t="s">
        <v>684</v>
      </c>
      <c r="AA43" s="47" t="s">
        <v>684</v>
      </c>
      <c r="AB43" s="47" t="s">
        <v>684</v>
      </c>
      <c r="AC43" s="47" t="s">
        <v>684</v>
      </c>
      <c r="AD43" s="47" t="s">
        <v>684</v>
      </c>
      <c r="AE43" s="48" t="s">
        <v>684</v>
      </c>
      <c r="AF43" s="47" t="s">
        <v>684</v>
      </c>
      <c r="AG43" s="47" t="s">
        <v>684</v>
      </c>
      <c r="AH43" s="47" t="s">
        <v>684</v>
      </c>
      <c r="AI43" s="48" t="s">
        <v>684</v>
      </c>
      <c r="AJ43" s="48" t="s">
        <v>684</v>
      </c>
      <c r="AK43" s="47" t="s">
        <v>684</v>
      </c>
      <c r="AL43" s="47" t="s">
        <v>684</v>
      </c>
      <c r="AM43" s="67">
        <f t="shared" si="0"/>
        <v>36</v>
      </c>
      <c r="AN43" s="105">
        <f t="shared" si="1"/>
        <v>1</v>
      </c>
      <c r="AO43" s="6"/>
      <c r="AP43" s="6"/>
      <c r="BK43" s="16"/>
      <c r="CM43" s="16"/>
      <c r="DO43" s="16"/>
      <c r="EQ43" s="16"/>
      <c r="FS43" s="1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</row>
    <row r="44" spans="1:217" s="15" customFormat="1" ht="17.100000000000001" customHeight="1" outlineLevel="1">
      <c r="A44" s="10" t="s">
        <v>964</v>
      </c>
      <c r="B44" s="10"/>
      <c r="C44" s="47" t="s">
        <v>684</v>
      </c>
      <c r="D44" s="47" t="s">
        <v>684</v>
      </c>
      <c r="E44" s="51" t="s">
        <v>684</v>
      </c>
      <c r="F44" s="51" t="s">
        <v>684</v>
      </c>
      <c r="G44" s="47" t="s">
        <v>684</v>
      </c>
      <c r="H44" s="47" t="s">
        <v>684</v>
      </c>
      <c r="I44" s="47" t="s">
        <v>684</v>
      </c>
      <c r="J44" s="47" t="s">
        <v>684</v>
      </c>
      <c r="K44" s="47" t="s">
        <v>684</v>
      </c>
      <c r="L44" s="47" t="s">
        <v>684</v>
      </c>
      <c r="M44" s="47" t="s">
        <v>684</v>
      </c>
      <c r="N44" s="47" t="s">
        <v>684</v>
      </c>
      <c r="O44" s="47" t="s">
        <v>684</v>
      </c>
      <c r="P44" s="47" t="s">
        <v>684</v>
      </c>
      <c r="Q44" s="47" t="s">
        <v>684</v>
      </c>
      <c r="R44" s="47" t="s">
        <v>684</v>
      </c>
      <c r="S44" s="47" t="s">
        <v>684</v>
      </c>
      <c r="T44" s="47" t="s">
        <v>684</v>
      </c>
      <c r="U44" s="47" t="s">
        <v>684</v>
      </c>
      <c r="V44" s="47" t="s">
        <v>684</v>
      </c>
      <c r="W44" s="47" t="s">
        <v>684</v>
      </c>
      <c r="X44" s="47" t="s">
        <v>684</v>
      </c>
      <c r="Y44" s="51" t="s">
        <v>684</v>
      </c>
      <c r="Z44" s="47" t="s">
        <v>684</v>
      </c>
      <c r="AA44" s="47" t="s">
        <v>684</v>
      </c>
      <c r="AB44" s="47" t="s">
        <v>684</v>
      </c>
      <c r="AC44" s="47" t="s">
        <v>684</v>
      </c>
      <c r="AD44" s="47" t="s">
        <v>684</v>
      </c>
      <c r="AE44" s="48" t="s">
        <v>684</v>
      </c>
      <c r="AF44" s="47" t="s">
        <v>684</v>
      </c>
      <c r="AG44" s="47" t="s">
        <v>684</v>
      </c>
      <c r="AH44" s="47" t="s">
        <v>684</v>
      </c>
      <c r="AI44" s="48" t="s">
        <v>684</v>
      </c>
      <c r="AJ44" s="48" t="s">
        <v>684</v>
      </c>
      <c r="AK44" s="47" t="s">
        <v>684</v>
      </c>
      <c r="AL44" s="47" t="s">
        <v>684</v>
      </c>
      <c r="AM44" s="67">
        <f t="shared" si="0"/>
        <v>36</v>
      </c>
      <c r="AN44" s="105">
        <f t="shared" si="1"/>
        <v>1</v>
      </c>
      <c r="AO44" s="6"/>
      <c r="BK44" s="16"/>
      <c r="CM44" s="16"/>
      <c r="DO44" s="16"/>
      <c r="EQ44" s="16"/>
      <c r="FS44" s="1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</row>
    <row r="45" spans="1:217" s="15" customFormat="1" ht="17.100000000000001" customHeight="1" outlineLevel="1">
      <c r="A45" s="10" t="s">
        <v>962</v>
      </c>
      <c r="B45" s="10"/>
      <c r="C45" s="47" t="s">
        <v>684</v>
      </c>
      <c r="D45" s="47" t="s">
        <v>684</v>
      </c>
      <c r="E45" s="51" t="s">
        <v>684</v>
      </c>
      <c r="F45" s="51" t="s">
        <v>684</v>
      </c>
      <c r="G45" s="47" t="s">
        <v>684</v>
      </c>
      <c r="H45" s="47" t="s">
        <v>684</v>
      </c>
      <c r="I45" s="47" t="s">
        <v>684</v>
      </c>
      <c r="J45" s="47" t="s">
        <v>684</v>
      </c>
      <c r="K45" s="47" t="s">
        <v>684</v>
      </c>
      <c r="L45" s="47" t="s">
        <v>684</v>
      </c>
      <c r="M45" s="47" t="s">
        <v>684</v>
      </c>
      <c r="N45" s="47" t="s">
        <v>684</v>
      </c>
      <c r="O45" s="47" t="s">
        <v>684</v>
      </c>
      <c r="P45" s="47" t="s">
        <v>684</v>
      </c>
      <c r="Q45" s="47" t="s">
        <v>684</v>
      </c>
      <c r="R45" s="47" t="s">
        <v>684</v>
      </c>
      <c r="S45" s="47" t="s">
        <v>684</v>
      </c>
      <c r="T45" s="47" t="s">
        <v>684</v>
      </c>
      <c r="U45" s="47" t="s">
        <v>684</v>
      </c>
      <c r="V45" s="47" t="s">
        <v>684</v>
      </c>
      <c r="W45" s="47" t="s">
        <v>684</v>
      </c>
      <c r="X45" s="47" t="s">
        <v>684</v>
      </c>
      <c r="Y45" s="51" t="s">
        <v>684</v>
      </c>
      <c r="Z45" s="47" t="s">
        <v>684</v>
      </c>
      <c r="AA45" s="47" t="s">
        <v>684</v>
      </c>
      <c r="AB45" s="47" t="s">
        <v>684</v>
      </c>
      <c r="AC45" s="47" t="s">
        <v>684</v>
      </c>
      <c r="AD45" s="47" t="s">
        <v>684</v>
      </c>
      <c r="AE45" s="48" t="s">
        <v>684</v>
      </c>
      <c r="AF45" s="47" t="s">
        <v>684</v>
      </c>
      <c r="AG45" s="47" t="s">
        <v>684</v>
      </c>
      <c r="AH45" s="47" t="s">
        <v>684</v>
      </c>
      <c r="AI45" s="48" t="s">
        <v>684</v>
      </c>
      <c r="AJ45" s="48" t="s">
        <v>684</v>
      </c>
      <c r="AK45" s="47" t="s">
        <v>684</v>
      </c>
      <c r="AL45" s="47" t="s">
        <v>684</v>
      </c>
      <c r="AM45" s="67">
        <f t="shared" si="0"/>
        <v>36</v>
      </c>
      <c r="AN45" s="105">
        <f t="shared" si="1"/>
        <v>1</v>
      </c>
      <c r="AO45" s="6"/>
      <c r="AP45" s="6"/>
      <c r="AQ45" s="6"/>
      <c r="AR45" s="6"/>
      <c r="BK45" s="16"/>
      <c r="CM45" s="16"/>
      <c r="DO45" s="16"/>
      <c r="EQ45" s="16"/>
      <c r="FS45" s="1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</row>
    <row r="46" spans="1:217" s="15" customFormat="1" ht="17.100000000000001" customHeight="1" outlineLevel="1">
      <c r="A46" s="10" t="s">
        <v>961</v>
      </c>
      <c r="B46" s="10"/>
      <c r="C46" s="47" t="s">
        <v>684</v>
      </c>
      <c r="D46" s="47" t="s">
        <v>684</v>
      </c>
      <c r="E46" s="51" t="s">
        <v>684</v>
      </c>
      <c r="F46" s="51" t="s">
        <v>684</v>
      </c>
      <c r="G46" s="47" t="s">
        <v>684</v>
      </c>
      <c r="H46" s="47" t="s">
        <v>684</v>
      </c>
      <c r="I46" s="47" t="s">
        <v>684</v>
      </c>
      <c r="J46" s="47" t="s">
        <v>684</v>
      </c>
      <c r="K46" s="47" t="s">
        <v>684</v>
      </c>
      <c r="L46" s="47" t="s">
        <v>684</v>
      </c>
      <c r="M46" s="47" t="s">
        <v>684</v>
      </c>
      <c r="N46" s="47" t="s">
        <v>684</v>
      </c>
      <c r="O46" s="47" t="s">
        <v>684</v>
      </c>
      <c r="P46" s="47" t="s">
        <v>684</v>
      </c>
      <c r="Q46" s="47" t="s">
        <v>684</v>
      </c>
      <c r="R46" s="47" t="s">
        <v>684</v>
      </c>
      <c r="S46" s="47" t="s">
        <v>684</v>
      </c>
      <c r="T46" s="47" t="s">
        <v>684</v>
      </c>
      <c r="U46" s="47" t="s">
        <v>684</v>
      </c>
      <c r="V46" s="47" t="s">
        <v>684</v>
      </c>
      <c r="W46" s="47" t="s">
        <v>684</v>
      </c>
      <c r="X46" s="47" t="s">
        <v>684</v>
      </c>
      <c r="Y46" s="51" t="s">
        <v>684</v>
      </c>
      <c r="Z46" s="47" t="s">
        <v>684</v>
      </c>
      <c r="AA46" s="47" t="s">
        <v>684</v>
      </c>
      <c r="AB46" s="47" t="s">
        <v>684</v>
      </c>
      <c r="AC46" s="47" t="s">
        <v>684</v>
      </c>
      <c r="AD46" s="47" t="s">
        <v>684</v>
      </c>
      <c r="AE46" s="48" t="s">
        <v>684</v>
      </c>
      <c r="AF46" s="47" t="s">
        <v>684</v>
      </c>
      <c r="AG46" s="47" t="s">
        <v>684</v>
      </c>
      <c r="AH46" s="47" t="s">
        <v>684</v>
      </c>
      <c r="AI46" s="48" t="s">
        <v>684</v>
      </c>
      <c r="AJ46" s="48" t="s">
        <v>684</v>
      </c>
      <c r="AK46" s="47" t="s">
        <v>684</v>
      </c>
      <c r="AL46" s="47" t="s">
        <v>684</v>
      </c>
      <c r="AM46" s="67">
        <f t="shared" si="0"/>
        <v>36</v>
      </c>
      <c r="AN46" s="105">
        <f t="shared" si="1"/>
        <v>1</v>
      </c>
      <c r="AO46" s="6"/>
      <c r="BK46" s="16"/>
      <c r="CM46" s="16"/>
      <c r="DO46" s="16"/>
      <c r="EQ46" s="16"/>
      <c r="FS46" s="1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</row>
    <row r="47" spans="1:217" s="15" customFormat="1" ht="17.100000000000001" customHeight="1" outlineLevel="1">
      <c r="A47" s="10" t="s">
        <v>960</v>
      </c>
      <c r="B47" s="10"/>
      <c r="C47" s="47" t="s">
        <v>684</v>
      </c>
      <c r="D47" s="47" t="s">
        <v>684</v>
      </c>
      <c r="E47" s="51" t="s">
        <v>684</v>
      </c>
      <c r="F47" s="51" t="s">
        <v>684</v>
      </c>
      <c r="G47" s="47" t="s">
        <v>684</v>
      </c>
      <c r="H47" s="47" t="s">
        <v>684</v>
      </c>
      <c r="I47" s="47" t="s">
        <v>684</v>
      </c>
      <c r="J47" s="47" t="s">
        <v>684</v>
      </c>
      <c r="K47" s="47" t="s">
        <v>684</v>
      </c>
      <c r="L47" s="47" t="s">
        <v>684</v>
      </c>
      <c r="M47" s="47" t="s">
        <v>684</v>
      </c>
      <c r="N47" s="47" t="s">
        <v>684</v>
      </c>
      <c r="O47" s="47" t="s">
        <v>684</v>
      </c>
      <c r="P47" s="47" t="s">
        <v>684</v>
      </c>
      <c r="Q47" s="47" t="s">
        <v>684</v>
      </c>
      <c r="R47" s="47" t="s">
        <v>684</v>
      </c>
      <c r="S47" s="47" t="s">
        <v>684</v>
      </c>
      <c r="T47" s="47" t="s">
        <v>684</v>
      </c>
      <c r="U47" s="47" t="s">
        <v>684</v>
      </c>
      <c r="V47" s="47" t="s">
        <v>684</v>
      </c>
      <c r="W47" s="47" t="s">
        <v>684</v>
      </c>
      <c r="X47" s="47" t="s">
        <v>684</v>
      </c>
      <c r="Y47" s="51" t="s">
        <v>684</v>
      </c>
      <c r="Z47" s="47" t="s">
        <v>684</v>
      </c>
      <c r="AA47" s="47" t="s">
        <v>684</v>
      </c>
      <c r="AB47" s="47" t="s">
        <v>684</v>
      </c>
      <c r="AC47" s="47" t="s">
        <v>684</v>
      </c>
      <c r="AD47" s="47" t="s">
        <v>684</v>
      </c>
      <c r="AE47" s="48" t="s">
        <v>684</v>
      </c>
      <c r="AF47" s="47" t="s">
        <v>684</v>
      </c>
      <c r="AG47" s="47" t="s">
        <v>684</v>
      </c>
      <c r="AH47" s="47" t="s">
        <v>684</v>
      </c>
      <c r="AI47" s="48" t="s">
        <v>684</v>
      </c>
      <c r="AJ47" s="48" t="s">
        <v>684</v>
      </c>
      <c r="AK47" s="47" t="s">
        <v>684</v>
      </c>
      <c r="AL47" s="47" t="s">
        <v>684</v>
      </c>
      <c r="AM47" s="67">
        <f t="shared" si="0"/>
        <v>36</v>
      </c>
      <c r="AN47" s="105">
        <f t="shared" si="1"/>
        <v>1</v>
      </c>
      <c r="AO47" s="6"/>
      <c r="BK47" s="16"/>
      <c r="CM47" s="16"/>
      <c r="DO47" s="16"/>
      <c r="EQ47" s="16"/>
      <c r="FS47" s="1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</row>
    <row r="48" spans="1:217" s="15" customFormat="1" ht="17.100000000000001" customHeight="1" outlineLevel="1">
      <c r="A48" s="10" t="s">
        <v>959</v>
      </c>
      <c r="B48" s="10"/>
      <c r="C48" s="47" t="s">
        <v>684</v>
      </c>
      <c r="D48" s="47" t="s">
        <v>684</v>
      </c>
      <c r="E48" s="51" t="s">
        <v>684</v>
      </c>
      <c r="F48" s="51" t="s">
        <v>684</v>
      </c>
      <c r="G48" s="47" t="s">
        <v>684</v>
      </c>
      <c r="H48" s="47" t="s">
        <v>684</v>
      </c>
      <c r="I48" s="47" t="s">
        <v>684</v>
      </c>
      <c r="J48" s="47" t="s">
        <v>684</v>
      </c>
      <c r="K48" s="47" t="s">
        <v>684</v>
      </c>
      <c r="L48" s="47" t="s">
        <v>684</v>
      </c>
      <c r="M48" s="47" t="s">
        <v>684</v>
      </c>
      <c r="N48" s="47" t="s">
        <v>684</v>
      </c>
      <c r="O48" s="47" t="s">
        <v>684</v>
      </c>
      <c r="P48" s="47" t="s">
        <v>684</v>
      </c>
      <c r="Q48" s="47" t="s">
        <v>684</v>
      </c>
      <c r="R48" s="47" t="s">
        <v>684</v>
      </c>
      <c r="S48" s="47" t="s">
        <v>684</v>
      </c>
      <c r="T48" s="47" t="s">
        <v>684</v>
      </c>
      <c r="U48" s="47" t="s">
        <v>684</v>
      </c>
      <c r="V48" s="47" t="s">
        <v>684</v>
      </c>
      <c r="W48" s="47" t="s">
        <v>684</v>
      </c>
      <c r="X48" s="47" t="s">
        <v>684</v>
      </c>
      <c r="Y48" s="51" t="s">
        <v>684</v>
      </c>
      <c r="Z48" s="47" t="s">
        <v>684</v>
      </c>
      <c r="AA48" s="47" t="s">
        <v>684</v>
      </c>
      <c r="AB48" s="47" t="s">
        <v>684</v>
      </c>
      <c r="AC48" s="47" t="s">
        <v>684</v>
      </c>
      <c r="AD48" s="47" t="s">
        <v>684</v>
      </c>
      <c r="AE48" s="48" t="s">
        <v>684</v>
      </c>
      <c r="AF48" s="47" t="s">
        <v>684</v>
      </c>
      <c r="AG48" s="47" t="s">
        <v>684</v>
      </c>
      <c r="AH48" s="47" t="s">
        <v>684</v>
      </c>
      <c r="AI48" s="48" t="s">
        <v>684</v>
      </c>
      <c r="AJ48" s="48" t="s">
        <v>684</v>
      </c>
      <c r="AK48" s="47" t="s">
        <v>684</v>
      </c>
      <c r="AL48" s="47" t="s">
        <v>684</v>
      </c>
      <c r="AM48" s="67">
        <f t="shared" si="0"/>
        <v>36</v>
      </c>
      <c r="AN48" s="105">
        <f t="shared" si="1"/>
        <v>1</v>
      </c>
      <c r="AO48" s="6"/>
      <c r="BK48" s="16"/>
      <c r="CM48" s="16"/>
      <c r="DO48" s="16"/>
      <c r="EQ48" s="16"/>
      <c r="FS48" s="1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</row>
    <row r="49" spans="1:217" s="15" customFormat="1" ht="17.100000000000001" customHeight="1" outlineLevel="1">
      <c r="A49" s="10" t="s">
        <v>958</v>
      </c>
      <c r="B49" s="10"/>
      <c r="C49" s="47" t="s">
        <v>684</v>
      </c>
      <c r="D49" s="47" t="s">
        <v>684</v>
      </c>
      <c r="E49" s="51" t="s">
        <v>684</v>
      </c>
      <c r="F49" s="51" t="s">
        <v>684</v>
      </c>
      <c r="G49" s="47" t="s">
        <v>684</v>
      </c>
      <c r="H49" s="47" t="s">
        <v>684</v>
      </c>
      <c r="I49" s="47" t="s">
        <v>684</v>
      </c>
      <c r="J49" s="47" t="s">
        <v>684</v>
      </c>
      <c r="K49" s="47" t="s">
        <v>684</v>
      </c>
      <c r="L49" s="47" t="s">
        <v>684</v>
      </c>
      <c r="M49" s="47" t="s">
        <v>684</v>
      </c>
      <c r="N49" s="47" t="s">
        <v>684</v>
      </c>
      <c r="O49" s="47" t="s">
        <v>684</v>
      </c>
      <c r="P49" s="47" t="s">
        <v>684</v>
      </c>
      <c r="Q49" s="47" t="s">
        <v>684</v>
      </c>
      <c r="R49" s="47" t="s">
        <v>684</v>
      </c>
      <c r="S49" s="47" t="s">
        <v>684</v>
      </c>
      <c r="T49" s="47" t="s">
        <v>684</v>
      </c>
      <c r="U49" s="47" t="s">
        <v>684</v>
      </c>
      <c r="V49" s="47" t="s">
        <v>684</v>
      </c>
      <c r="W49" s="47" t="s">
        <v>684</v>
      </c>
      <c r="X49" s="47" t="s">
        <v>684</v>
      </c>
      <c r="Y49" s="51" t="s">
        <v>684</v>
      </c>
      <c r="Z49" s="47" t="s">
        <v>684</v>
      </c>
      <c r="AA49" s="47" t="s">
        <v>684</v>
      </c>
      <c r="AB49" s="47" t="s">
        <v>684</v>
      </c>
      <c r="AC49" s="47" t="s">
        <v>684</v>
      </c>
      <c r="AD49" s="47" t="s">
        <v>684</v>
      </c>
      <c r="AE49" s="48" t="s">
        <v>684</v>
      </c>
      <c r="AF49" s="47" t="s">
        <v>684</v>
      </c>
      <c r="AG49" s="47" t="s">
        <v>684</v>
      </c>
      <c r="AH49" s="47" t="s">
        <v>684</v>
      </c>
      <c r="AI49" s="48" t="s">
        <v>684</v>
      </c>
      <c r="AJ49" s="48" t="s">
        <v>684</v>
      </c>
      <c r="AK49" s="47" t="s">
        <v>684</v>
      </c>
      <c r="AL49" s="47" t="s">
        <v>684</v>
      </c>
      <c r="AM49" s="67">
        <f t="shared" si="0"/>
        <v>36</v>
      </c>
      <c r="AN49" s="105">
        <f t="shared" si="1"/>
        <v>1</v>
      </c>
      <c r="AO49" s="6"/>
      <c r="BK49" s="16"/>
      <c r="CM49" s="16"/>
      <c r="DO49" s="16"/>
      <c r="EQ49" s="16"/>
      <c r="FS49" s="1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</row>
    <row r="50" spans="1:217" s="18" customFormat="1" ht="21" customHeight="1">
      <c r="A50" s="38" t="s">
        <v>957</v>
      </c>
      <c r="B50" s="10">
        <v>36612000</v>
      </c>
      <c r="C50" s="11" t="s">
        <v>684</v>
      </c>
      <c r="D50" s="11" t="s">
        <v>684</v>
      </c>
      <c r="E50" s="11" t="s">
        <v>684</v>
      </c>
      <c r="F50" s="11" t="s">
        <v>684</v>
      </c>
      <c r="G50" s="11" t="s">
        <v>684</v>
      </c>
      <c r="H50" s="11" t="s">
        <v>684</v>
      </c>
      <c r="I50" s="11" t="s">
        <v>684</v>
      </c>
      <c r="J50" s="11" t="s">
        <v>684</v>
      </c>
      <c r="K50" s="11" t="s">
        <v>684</v>
      </c>
      <c r="L50" s="11" t="s">
        <v>684</v>
      </c>
      <c r="M50" s="12" t="s">
        <v>684</v>
      </c>
      <c r="N50" s="12" t="s">
        <v>684</v>
      </c>
      <c r="O50" s="12" t="s">
        <v>684</v>
      </c>
      <c r="P50" s="11" t="s">
        <v>684</v>
      </c>
      <c r="Q50" s="12" t="s">
        <v>684</v>
      </c>
      <c r="R50" s="12" t="s">
        <v>684</v>
      </c>
      <c r="S50" s="12" t="s">
        <v>684</v>
      </c>
      <c r="T50" s="12" t="s">
        <v>684</v>
      </c>
      <c r="U50" s="11" t="s">
        <v>684</v>
      </c>
      <c r="V50" s="12" t="s">
        <v>684</v>
      </c>
      <c r="W50" s="12" t="s">
        <v>684</v>
      </c>
      <c r="X50" s="12" t="s">
        <v>684</v>
      </c>
      <c r="Y50" s="11" t="s">
        <v>684</v>
      </c>
      <c r="Z50" s="11" t="s">
        <v>684</v>
      </c>
      <c r="AA50" s="12" t="s">
        <v>684</v>
      </c>
      <c r="AB50" s="12" t="s">
        <v>684</v>
      </c>
      <c r="AC50" s="12" t="s">
        <v>684</v>
      </c>
      <c r="AD50" s="12" t="s">
        <v>684</v>
      </c>
      <c r="AE50" s="11" t="s">
        <v>684</v>
      </c>
      <c r="AF50" s="12" t="s">
        <v>684</v>
      </c>
      <c r="AG50" s="12" t="s">
        <v>684</v>
      </c>
      <c r="AH50" s="12" t="s">
        <v>684</v>
      </c>
      <c r="AI50" s="12" t="s">
        <v>684</v>
      </c>
      <c r="AJ50" s="12" t="s">
        <v>684</v>
      </c>
      <c r="AK50" s="12" t="s">
        <v>684</v>
      </c>
      <c r="AL50" s="12" t="s">
        <v>684</v>
      </c>
      <c r="AM50" s="68">
        <f t="shared" si="0"/>
        <v>36</v>
      </c>
      <c r="AN50" s="72">
        <f t="shared" si="1"/>
        <v>1</v>
      </c>
      <c r="AO50" s="7"/>
      <c r="BK50" s="19"/>
      <c r="CM50" s="19"/>
      <c r="DO50" s="19"/>
      <c r="EQ50" s="19"/>
      <c r="FS50" s="19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</row>
    <row r="51" spans="1:217" s="15" customFormat="1" ht="16.5" customHeight="1" outlineLevel="1">
      <c r="A51" s="10" t="s">
        <v>956</v>
      </c>
      <c r="B51" s="10"/>
      <c r="C51" s="47" t="s">
        <v>684</v>
      </c>
      <c r="D51" s="47" t="s">
        <v>684</v>
      </c>
      <c r="E51" s="47" t="s">
        <v>684</v>
      </c>
      <c r="F51" s="47" t="s">
        <v>684</v>
      </c>
      <c r="G51" s="47" t="s">
        <v>684</v>
      </c>
      <c r="H51" s="47" t="s">
        <v>684</v>
      </c>
      <c r="I51" s="47" t="s">
        <v>684</v>
      </c>
      <c r="J51" s="47" t="s">
        <v>684</v>
      </c>
      <c r="K51" s="47" t="s">
        <v>684</v>
      </c>
      <c r="L51" s="47" t="s">
        <v>684</v>
      </c>
      <c r="M51" s="48" t="s">
        <v>684</v>
      </c>
      <c r="N51" s="48" t="s">
        <v>684</v>
      </c>
      <c r="O51" s="48" t="s">
        <v>684</v>
      </c>
      <c r="P51" s="47" t="s">
        <v>684</v>
      </c>
      <c r="Q51" s="22" t="s">
        <v>684</v>
      </c>
      <c r="R51" s="48" t="s">
        <v>684</v>
      </c>
      <c r="S51" s="48" t="s">
        <v>684</v>
      </c>
      <c r="T51" s="48" t="s">
        <v>684</v>
      </c>
      <c r="U51" s="47" t="s">
        <v>684</v>
      </c>
      <c r="V51" s="47" t="s">
        <v>684</v>
      </c>
      <c r="W51" s="48" t="s">
        <v>684</v>
      </c>
      <c r="X51" s="48" t="s">
        <v>684</v>
      </c>
      <c r="Y51" s="47" t="s">
        <v>684</v>
      </c>
      <c r="Z51" s="47" t="s">
        <v>684</v>
      </c>
      <c r="AA51" s="48" t="s">
        <v>684</v>
      </c>
      <c r="AB51" s="48" t="s">
        <v>684</v>
      </c>
      <c r="AC51" s="47" t="s">
        <v>684</v>
      </c>
      <c r="AD51" s="47" t="s">
        <v>684</v>
      </c>
      <c r="AE51" s="47" t="s">
        <v>684</v>
      </c>
      <c r="AF51" s="48" t="s">
        <v>684</v>
      </c>
      <c r="AG51" s="48" t="s">
        <v>684</v>
      </c>
      <c r="AH51" s="48" t="s">
        <v>684</v>
      </c>
      <c r="AI51" s="48" t="s">
        <v>684</v>
      </c>
      <c r="AJ51" s="48" t="s">
        <v>684</v>
      </c>
      <c r="AK51" s="48" t="s">
        <v>684</v>
      </c>
      <c r="AL51" s="48" t="s">
        <v>684</v>
      </c>
      <c r="AM51" s="67">
        <f t="shared" si="0"/>
        <v>36</v>
      </c>
      <c r="AN51" s="105">
        <f t="shared" si="1"/>
        <v>1</v>
      </c>
      <c r="AO51" s="6"/>
      <c r="BK51" s="16"/>
      <c r="CM51" s="16"/>
      <c r="DO51" s="16"/>
      <c r="EQ51" s="16"/>
      <c r="FS51" s="1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</row>
    <row r="52" spans="1:217" s="15" customFormat="1" ht="16.5" customHeight="1" outlineLevel="1">
      <c r="A52" s="10" t="s">
        <v>955</v>
      </c>
      <c r="B52" s="10"/>
      <c r="C52" s="47" t="s">
        <v>684</v>
      </c>
      <c r="D52" s="47" t="s">
        <v>684</v>
      </c>
      <c r="E52" s="47" t="s">
        <v>684</v>
      </c>
      <c r="F52" s="47" t="s">
        <v>684</v>
      </c>
      <c r="G52" s="47" t="s">
        <v>684</v>
      </c>
      <c r="H52" s="47" t="s">
        <v>684</v>
      </c>
      <c r="I52" s="47" t="s">
        <v>684</v>
      </c>
      <c r="J52" s="47" t="s">
        <v>684</v>
      </c>
      <c r="K52" s="47" t="s">
        <v>684</v>
      </c>
      <c r="L52" s="47" t="s">
        <v>684</v>
      </c>
      <c r="M52" s="48" t="s">
        <v>684</v>
      </c>
      <c r="N52" s="48" t="s">
        <v>684</v>
      </c>
      <c r="O52" s="48" t="s">
        <v>684</v>
      </c>
      <c r="P52" s="47" t="s">
        <v>684</v>
      </c>
      <c r="Q52" s="22" t="s">
        <v>684</v>
      </c>
      <c r="R52" s="48" t="s">
        <v>684</v>
      </c>
      <c r="S52" s="48" t="s">
        <v>684</v>
      </c>
      <c r="T52" s="48" t="s">
        <v>684</v>
      </c>
      <c r="U52" s="47" t="s">
        <v>684</v>
      </c>
      <c r="V52" s="47" t="s">
        <v>684</v>
      </c>
      <c r="W52" s="48" t="s">
        <v>684</v>
      </c>
      <c r="X52" s="48" t="s">
        <v>684</v>
      </c>
      <c r="Y52" s="47" t="s">
        <v>684</v>
      </c>
      <c r="Z52" s="47" t="s">
        <v>684</v>
      </c>
      <c r="AA52" s="48" t="s">
        <v>684</v>
      </c>
      <c r="AB52" s="48" t="s">
        <v>684</v>
      </c>
      <c r="AC52" s="47" t="s">
        <v>684</v>
      </c>
      <c r="AD52" s="47" t="s">
        <v>684</v>
      </c>
      <c r="AE52" s="47" t="s">
        <v>684</v>
      </c>
      <c r="AF52" s="48" t="s">
        <v>684</v>
      </c>
      <c r="AG52" s="48" t="s">
        <v>684</v>
      </c>
      <c r="AH52" s="48" t="s">
        <v>684</v>
      </c>
      <c r="AI52" s="48" t="s">
        <v>684</v>
      </c>
      <c r="AJ52" s="48" t="s">
        <v>684</v>
      </c>
      <c r="AK52" s="48" t="s">
        <v>684</v>
      </c>
      <c r="AL52" s="48" t="s">
        <v>684</v>
      </c>
      <c r="AM52" s="67">
        <f t="shared" si="0"/>
        <v>36</v>
      </c>
      <c r="AN52" s="105">
        <f t="shared" si="1"/>
        <v>1</v>
      </c>
      <c r="AO52" s="6"/>
      <c r="AP52" s="6"/>
      <c r="AQ52" s="6"/>
      <c r="BK52" s="16"/>
      <c r="CM52" s="16"/>
      <c r="DO52" s="16"/>
      <c r="EQ52" s="16"/>
      <c r="FS52" s="1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</row>
    <row r="53" spans="1:217" s="15" customFormat="1" ht="17.100000000000001" customHeight="1" outlineLevel="1">
      <c r="A53" s="10" t="s">
        <v>954</v>
      </c>
      <c r="B53" s="10"/>
      <c r="C53" s="47" t="s">
        <v>684</v>
      </c>
      <c r="D53" s="47" t="s">
        <v>684</v>
      </c>
      <c r="E53" s="47" t="s">
        <v>684</v>
      </c>
      <c r="F53" s="47" t="s">
        <v>684</v>
      </c>
      <c r="G53" s="47" t="s">
        <v>684</v>
      </c>
      <c r="H53" s="47" t="s">
        <v>684</v>
      </c>
      <c r="I53" s="47" t="s">
        <v>684</v>
      </c>
      <c r="J53" s="47" t="s">
        <v>684</v>
      </c>
      <c r="K53" s="47" t="s">
        <v>684</v>
      </c>
      <c r="L53" s="47" t="s">
        <v>684</v>
      </c>
      <c r="M53" s="48" t="s">
        <v>684</v>
      </c>
      <c r="N53" s="48" t="s">
        <v>684</v>
      </c>
      <c r="O53" s="48" t="s">
        <v>684</v>
      </c>
      <c r="P53" s="47" t="s">
        <v>684</v>
      </c>
      <c r="Q53" s="22" t="s">
        <v>684</v>
      </c>
      <c r="R53" s="48" t="s">
        <v>684</v>
      </c>
      <c r="S53" s="48" t="s">
        <v>684</v>
      </c>
      <c r="T53" s="48" t="s">
        <v>684</v>
      </c>
      <c r="U53" s="47" t="s">
        <v>684</v>
      </c>
      <c r="V53" s="47" t="s">
        <v>684</v>
      </c>
      <c r="W53" s="48" t="s">
        <v>684</v>
      </c>
      <c r="X53" s="48" t="s">
        <v>684</v>
      </c>
      <c r="Y53" s="47" t="s">
        <v>684</v>
      </c>
      <c r="Z53" s="47" t="s">
        <v>684</v>
      </c>
      <c r="AA53" s="48" t="s">
        <v>684</v>
      </c>
      <c r="AB53" s="48" t="s">
        <v>684</v>
      </c>
      <c r="AC53" s="47" t="s">
        <v>684</v>
      </c>
      <c r="AD53" s="47" t="s">
        <v>684</v>
      </c>
      <c r="AE53" s="47" t="s">
        <v>684</v>
      </c>
      <c r="AF53" s="48" t="s">
        <v>684</v>
      </c>
      <c r="AG53" s="48" t="s">
        <v>684</v>
      </c>
      <c r="AH53" s="48" t="s">
        <v>684</v>
      </c>
      <c r="AI53" s="48" t="s">
        <v>684</v>
      </c>
      <c r="AJ53" s="48" t="s">
        <v>684</v>
      </c>
      <c r="AK53" s="48" t="s">
        <v>684</v>
      </c>
      <c r="AL53" s="48" t="s">
        <v>684</v>
      </c>
      <c r="AM53" s="67">
        <f t="shared" si="0"/>
        <v>36</v>
      </c>
      <c r="AN53" s="105">
        <f t="shared" si="1"/>
        <v>1</v>
      </c>
      <c r="AO53" s="6"/>
      <c r="AP53" s="6"/>
      <c r="BK53" s="16"/>
      <c r="CM53" s="16"/>
      <c r="DO53" s="16"/>
      <c r="EQ53" s="16"/>
      <c r="FS53" s="1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</row>
    <row r="54" spans="1:217" s="15" customFormat="1" ht="17.100000000000001" customHeight="1" outlineLevel="1">
      <c r="A54" s="10" t="s">
        <v>953</v>
      </c>
      <c r="B54" s="10"/>
      <c r="C54" s="47" t="s">
        <v>684</v>
      </c>
      <c r="D54" s="47" t="s">
        <v>684</v>
      </c>
      <c r="E54" s="47" t="s">
        <v>684</v>
      </c>
      <c r="F54" s="47" t="s">
        <v>684</v>
      </c>
      <c r="G54" s="47" t="s">
        <v>684</v>
      </c>
      <c r="H54" s="47" t="s">
        <v>684</v>
      </c>
      <c r="I54" s="47" t="s">
        <v>684</v>
      </c>
      <c r="J54" s="47" t="s">
        <v>684</v>
      </c>
      <c r="K54" s="47" t="s">
        <v>684</v>
      </c>
      <c r="L54" s="47" t="s">
        <v>684</v>
      </c>
      <c r="M54" s="48" t="s">
        <v>684</v>
      </c>
      <c r="N54" s="48" t="s">
        <v>684</v>
      </c>
      <c r="O54" s="48" t="s">
        <v>684</v>
      </c>
      <c r="P54" s="47" t="s">
        <v>684</v>
      </c>
      <c r="Q54" s="22" t="s">
        <v>684</v>
      </c>
      <c r="R54" s="48" t="s">
        <v>684</v>
      </c>
      <c r="S54" s="48" t="s">
        <v>684</v>
      </c>
      <c r="T54" s="48" t="s">
        <v>684</v>
      </c>
      <c r="U54" s="47" t="s">
        <v>684</v>
      </c>
      <c r="V54" s="47" t="s">
        <v>684</v>
      </c>
      <c r="W54" s="48" t="s">
        <v>684</v>
      </c>
      <c r="X54" s="48" t="s">
        <v>684</v>
      </c>
      <c r="Y54" s="47" t="s">
        <v>684</v>
      </c>
      <c r="Z54" s="47" t="s">
        <v>684</v>
      </c>
      <c r="AA54" s="48" t="s">
        <v>684</v>
      </c>
      <c r="AB54" s="48" t="s">
        <v>684</v>
      </c>
      <c r="AC54" s="47" t="s">
        <v>684</v>
      </c>
      <c r="AD54" s="47" t="s">
        <v>684</v>
      </c>
      <c r="AE54" s="47" t="s">
        <v>684</v>
      </c>
      <c r="AF54" s="48" t="s">
        <v>684</v>
      </c>
      <c r="AG54" s="48" t="s">
        <v>684</v>
      </c>
      <c r="AH54" s="48" t="s">
        <v>684</v>
      </c>
      <c r="AI54" s="48" t="s">
        <v>684</v>
      </c>
      <c r="AJ54" s="48" t="s">
        <v>684</v>
      </c>
      <c r="AK54" s="48" t="s">
        <v>684</v>
      </c>
      <c r="AL54" s="48" t="s">
        <v>684</v>
      </c>
      <c r="AM54" s="67">
        <f t="shared" si="0"/>
        <v>36</v>
      </c>
      <c r="AN54" s="105">
        <f t="shared" si="1"/>
        <v>1</v>
      </c>
      <c r="AO54" s="6"/>
      <c r="BK54" s="16"/>
      <c r="CM54" s="16"/>
      <c r="DO54" s="16"/>
      <c r="EQ54" s="16"/>
      <c r="FS54" s="1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</row>
    <row r="55" spans="1:217" s="15" customFormat="1" ht="17.100000000000001" customHeight="1" outlineLevel="1">
      <c r="A55" s="10" t="s">
        <v>952</v>
      </c>
      <c r="B55" s="10"/>
      <c r="C55" s="47" t="s">
        <v>684</v>
      </c>
      <c r="D55" s="47" t="s">
        <v>684</v>
      </c>
      <c r="E55" s="47" t="s">
        <v>684</v>
      </c>
      <c r="F55" s="47" t="s">
        <v>684</v>
      </c>
      <c r="G55" s="47" t="s">
        <v>684</v>
      </c>
      <c r="H55" s="47" t="s">
        <v>684</v>
      </c>
      <c r="I55" s="47" t="s">
        <v>684</v>
      </c>
      <c r="J55" s="47" t="s">
        <v>684</v>
      </c>
      <c r="K55" s="47" t="s">
        <v>684</v>
      </c>
      <c r="L55" s="47" t="s">
        <v>684</v>
      </c>
      <c r="M55" s="48" t="s">
        <v>684</v>
      </c>
      <c r="N55" s="48" t="s">
        <v>684</v>
      </c>
      <c r="O55" s="48" t="s">
        <v>684</v>
      </c>
      <c r="P55" s="47" t="s">
        <v>684</v>
      </c>
      <c r="Q55" s="22" t="s">
        <v>684</v>
      </c>
      <c r="R55" s="48" t="s">
        <v>684</v>
      </c>
      <c r="S55" s="48" t="s">
        <v>684</v>
      </c>
      <c r="T55" s="48" t="s">
        <v>684</v>
      </c>
      <c r="U55" s="47" t="s">
        <v>684</v>
      </c>
      <c r="V55" s="47" t="s">
        <v>684</v>
      </c>
      <c r="W55" s="48" t="s">
        <v>684</v>
      </c>
      <c r="X55" s="48" t="s">
        <v>684</v>
      </c>
      <c r="Y55" s="47" t="s">
        <v>684</v>
      </c>
      <c r="Z55" s="47" t="s">
        <v>684</v>
      </c>
      <c r="AA55" s="48" t="s">
        <v>684</v>
      </c>
      <c r="AB55" s="48" t="s">
        <v>684</v>
      </c>
      <c r="AC55" s="47" t="s">
        <v>684</v>
      </c>
      <c r="AD55" s="47" t="s">
        <v>684</v>
      </c>
      <c r="AE55" s="47" t="s">
        <v>684</v>
      </c>
      <c r="AF55" s="48" t="s">
        <v>684</v>
      </c>
      <c r="AG55" s="48" t="s">
        <v>684</v>
      </c>
      <c r="AH55" s="48" t="s">
        <v>684</v>
      </c>
      <c r="AI55" s="48" t="s">
        <v>684</v>
      </c>
      <c r="AJ55" s="48" t="s">
        <v>684</v>
      </c>
      <c r="AK55" s="48" t="s">
        <v>684</v>
      </c>
      <c r="AL55" s="48" t="s">
        <v>684</v>
      </c>
      <c r="AM55" s="67">
        <f t="shared" si="0"/>
        <v>36</v>
      </c>
      <c r="AN55" s="105">
        <f t="shared" si="1"/>
        <v>1</v>
      </c>
      <c r="AO55" s="6"/>
      <c r="BK55" s="16"/>
      <c r="CM55" s="16"/>
      <c r="DO55" s="16"/>
      <c r="EQ55" s="16"/>
      <c r="FS55" s="1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</row>
    <row r="56" spans="1:217" s="15" customFormat="1" ht="17.100000000000001" customHeight="1" outlineLevel="1">
      <c r="A56" s="10" t="s">
        <v>951</v>
      </c>
      <c r="B56" s="10"/>
      <c r="C56" s="47" t="s">
        <v>684</v>
      </c>
      <c r="D56" s="47" t="s">
        <v>684</v>
      </c>
      <c r="E56" s="47" t="s">
        <v>684</v>
      </c>
      <c r="F56" s="47" t="s">
        <v>684</v>
      </c>
      <c r="G56" s="47" t="s">
        <v>684</v>
      </c>
      <c r="H56" s="47" t="s">
        <v>684</v>
      </c>
      <c r="I56" s="47" t="s">
        <v>684</v>
      </c>
      <c r="J56" s="47" t="s">
        <v>684</v>
      </c>
      <c r="K56" s="47" t="s">
        <v>684</v>
      </c>
      <c r="L56" s="47" t="s">
        <v>684</v>
      </c>
      <c r="M56" s="48" t="s">
        <v>684</v>
      </c>
      <c r="N56" s="48" t="s">
        <v>684</v>
      </c>
      <c r="O56" s="48" t="s">
        <v>684</v>
      </c>
      <c r="P56" s="47" t="s">
        <v>684</v>
      </c>
      <c r="Q56" s="22" t="s">
        <v>684</v>
      </c>
      <c r="R56" s="48" t="s">
        <v>684</v>
      </c>
      <c r="S56" s="48" t="s">
        <v>684</v>
      </c>
      <c r="T56" s="48" t="s">
        <v>684</v>
      </c>
      <c r="U56" s="47" t="s">
        <v>684</v>
      </c>
      <c r="V56" s="47" t="s">
        <v>684</v>
      </c>
      <c r="W56" s="48" t="s">
        <v>684</v>
      </c>
      <c r="X56" s="48" t="s">
        <v>684</v>
      </c>
      <c r="Y56" s="47" t="s">
        <v>684</v>
      </c>
      <c r="Z56" s="47" t="s">
        <v>684</v>
      </c>
      <c r="AA56" s="48" t="s">
        <v>684</v>
      </c>
      <c r="AB56" s="48" t="s">
        <v>684</v>
      </c>
      <c r="AC56" s="47" t="s">
        <v>684</v>
      </c>
      <c r="AD56" s="47" t="s">
        <v>684</v>
      </c>
      <c r="AE56" s="47" t="s">
        <v>684</v>
      </c>
      <c r="AF56" s="48" t="s">
        <v>684</v>
      </c>
      <c r="AG56" s="48" t="s">
        <v>684</v>
      </c>
      <c r="AH56" s="48" t="s">
        <v>684</v>
      </c>
      <c r="AI56" s="48" t="s">
        <v>684</v>
      </c>
      <c r="AJ56" s="48" t="s">
        <v>684</v>
      </c>
      <c r="AK56" s="48" t="s">
        <v>684</v>
      </c>
      <c r="AL56" s="48" t="s">
        <v>684</v>
      </c>
      <c r="AM56" s="67">
        <f t="shared" si="0"/>
        <v>36</v>
      </c>
      <c r="AN56" s="105">
        <f t="shared" si="1"/>
        <v>1</v>
      </c>
      <c r="AO56" s="6"/>
      <c r="AP56" s="6"/>
      <c r="AQ56" s="6"/>
      <c r="AR56" s="6"/>
      <c r="BK56" s="16"/>
      <c r="CM56" s="16"/>
      <c r="DO56" s="16"/>
      <c r="EQ56" s="16"/>
      <c r="FS56" s="1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</row>
    <row r="57" spans="1:217" s="15" customFormat="1" ht="17.100000000000001" customHeight="1" outlineLevel="1">
      <c r="A57" s="10" t="s">
        <v>949</v>
      </c>
      <c r="B57" s="10"/>
      <c r="C57" s="47" t="s">
        <v>684</v>
      </c>
      <c r="D57" s="47" t="s">
        <v>684</v>
      </c>
      <c r="E57" s="47" t="s">
        <v>684</v>
      </c>
      <c r="F57" s="47" t="s">
        <v>684</v>
      </c>
      <c r="G57" s="47" t="s">
        <v>684</v>
      </c>
      <c r="H57" s="47" t="s">
        <v>684</v>
      </c>
      <c r="I57" s="47" t="s">
        <v>684</v>
      </c>
      <c r="J57" s="47" t="s">
        <v>684</v>
      </c>
      <c r="K57" s="47" t="s">
        <v>684</v>
      </c>
      <c r="L57" s="47" t="s">
        <v>684</v>
      </c>
      <c r="M57" s="48" t="s">
        <v>684</v>
      </c>
      <c r="N57" s="48" t="s">
        <v>684</v>
      </c>
      <c r="O57" s="48" t="s">
        <v>684</v>
      </c>
      <c r="P57" s="47" t="s">
        <v>684</v>
      </c>
      <c r="Q57" s="22" t="s">
        <v>684</v>
      </c>
      <c r="R57" s="48" t="s">
        <v>684</v>
      </c>
      <c r="S57" s="48" t="s">
        <v>684</v>
      </c>
      <c r="T57" s="48" t="s">
        <v>684</v>
      </c>
      <c r="U57" s="47" t="s">
        <v>684</v>
      </c>
      <c r="V57" s="47" t="s">
        <v>684</v>
      </c>
      <c r="W57" s="48" t="s">
        <v>684</v>
      </c>
      <c r="X57" s="48" t="s">
        <v>684</v>
      </c>
      <c r="Y57" s="47" t="s">
        <v>684</v>
      </c>
      <c r="Z57" s="47" t="s">
        <v>684</v>
      </c>
      <c r="AA57" s="48" t="s">
        <v>684</v>
      </c>
      <c r="AB57" s="48" t="s">
        <v>684</v>
      </c>
      <c r="AC57" s="47" t="s">
        <v>684</v>
      </c>
      <c r="AD57" s="47" t="s">
        <v>684</v>
      </c>
      <c r="AE57" s="47" t="s">
        <v>684</v>
      </c>
      <c r="AF57" s="48" t="s">
        <v>684</v>
      </c>
      <c r="AG57" s="48" t="s">
        <v>684</v>
      </c>
      <c r="AH57" s="48" t="s">
        <v>684</v>
      </c>
      <c r="AI57" s="48" t="s">
        <v>684</v>
      </c>
      <c r="AJ57" s="48" t="s">
        <v>684</v>
      </c>
      <c r="AK57" s="48" t="s">
        <v>684</v>
      </c>
      <c r="AL57" s="48" t="s">
        <v>684</v>
      </c>
      <c r="AM57" s="67">
        <f t="shared" si="0"/>
        <v>36</v>
      </c>
      <c r="AN57" s="105">
        <f t="shared" si="1"/>
        <v>1</v>
      </c>
      <c r="AO57" s="6"/>
      <c r="BK57" s="16"/>
      <c r="CM57" s="16"/>
      <c r="DO57" s="16"/>
      <c r="EQ57" s="16"/>
      <c r="FS57" s="1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</row>
    <row r="58" spans="1:217" s="15" customFormat="1" ht="17.100000000000001" customHeight="1" outlineLevel="1">
      <c r="A58" s="10" t="s">
        <v>950</v>
      </c>
      <c r="B58" s="10"/>
      <c r="C58" s="47" t="s">
        <v>684</v>
      </c>
      <c r="D58" s="47" t="s">
        <v>684</v>
      </c>
      <c r="E58" s="47" t="s">
        <v>684</v>
      </c>
      <c r="F58" s="47" t="s">
        <v>684</v>
      </c>
      <c r="G58" s="47" t="s">
        <v>684</v>
      </c>
      <c r="H58" s="47" t="s">
        <v>684</v>
      </c>
      <c r="I58" s="48" t="s">
        <v>684</v>
      </c>
      <c r="J58" s="47" t="s">
        <v>684</v>
      </c>
      <c r="K58" s="47" t="s">
        <v>684</v>
      </c>
      <c r="L58" s="47" t="s">
        <v>684</v>
      </c>
      <c r="M58" s="48" t="s">
        <v>684</v>
      </c>
      <c r="N58" s="48" t="s">
        <v>684</v>
      </c>
      <c r="O58" s="48" t="s">
        <v>684</v>
      </c>
      <c r="P58" s="47" t="s">
        <v>684</v>
      </c>
      <c r="Q58" s="22" t="s">
        <v>684</v>
      </c>
      <c r="R58" s="48" t="s">
        <v>684</v>
      </c>
      <c r="S58" s="48" t="s">
        <v>684</v>
      </c>
      <c r="T58" s="48" t="s">
        <v>684</v>
      </c>
      <c r="U58" s="47" t="s">
        <v>684</v>
      </c>
      <c r="V58" s="47" t="s">
        <v>684</v>
      </c>
      <c r="W58" s="48" t="s">
        <v>684</v>
      </c>
      <c r="X58" s="48" t="s">
        <v>684</v>
      </c>
      <c r="Y58" s="47" t="s">
        <v>684</v>
      </c>
      <c r="Z58" s="47" t="s">
        <v>684</v>
      </c>
      <c r="AA58" s="48" t="s">
        <v>684</v>
      </c>
      <c r="AB58" s="48" t="s">
        <v>684</v>
      </c>
      <c r="AC58" s="47" t="s">
        <v>684</v>
      </c>
      <c r="AD58" s="47" t="s">
        <v>684</v>
      </c>
      <c r="AE58" s="47" t="s">
        <v>684</v>
      </c>
      <c r="AF58" s="48" t="s">
        <v>684</v>
      </c>
      <c r="AG58" s="48" t="s">
        <v>684</v>
      </c>
      <c r="AH58" s="48" t="s">
        <v>684</v>
      </c>
      <c r="AI58" s="48" t="s">
        <v>684</v>
      </c>
      <c r="AJ58" s="48" t="s">
        <v>684</v>
      </c>
      <c r="AK58" s="48" t="s">
        <v>684</v>
      </c>
      <c r="AL58" s="48" t="s">
        <v>684</v>
      </c>
      <c r="AM58" s="67">
        <f t="shared" si="0"/>
        <v>36</v>
      </c>
      <c r="AN58" s="105">
        <f t="shared" si="1"/>
        <v>1</v>
      </c>
      <c r="AO58" s="6"/>
      <c r="AP58" s="6"/>
      <c r="BK58" s="16"/>
      <c r="CM58" s="16"/>
      <c r="DO58" s="16"/>
      <c r="EQ58" s="16"/>
      <c r="FS58" s="1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</row>
    <row r="59" spans="1:217" s="15" customFormat="1" ht="17.100000000000001" customHeight="1" outlineLevel="1">
      <c r="A59" s="10" t="s">
        <v>948</v>
      </c>
      <c r="B59" s="10"/>
      <c r="C59" s="47" t="s">
        <v>684</v>
      </c>
      <c r="D59" s="47" t="s">
        <v>684</v>
      </c>
      <c r="E59" s="47" t="s">
        <v>684</v>
      </c>
      <c r="F59" s="47" t="s">
        <v>684</v>
      </c>
      <c r="G59" s="47" t="s">
        <v>684</v>
      </c>
      <c r="H59" s="47" t="s">
        <v>684</v>
      </c>
      <c r="I59" s="47" t="s">
        <v>684</v>
      </c>
      <c r="J59" s="47" t="s">
        <v>684</v>
      </c>
      <c r="K59" s="47" t="s">
        <v>684</v>
      </c>
      <c r="L59" s="47" t="s">
        <v>684</v>
      </c>
      <c r="M59" s="48" t="s">
        <v>684</v>
      </c>
      <c r="N59" s="48" t="s">
        <v>684</v>
      </c>
      <c r="O59" s="48" t="s">
        <v>684</v>
      </c>
      <c r="P59" s="47" t="s">
        <v>684</v>
      </c>
      <c r="Q59" s="22" t="s">
        <v>684</v>
      </c>
      <c r="R59" s="48" t="s">
        <v>684</v>
      </c>
      <c r="S59" s="48" t="s">
        <v>684</v>
      </c>
      <c r="T59" s="48" t="s">
        <v>684</v>
      </c>
      <c r="U59" s="47" t="s">
        <v>684</v>
      </c>
      <c r="V59" s="47" t="s">
        <v>684</v>
      </c>
      <c r="W59" s="48" t="s">
        <v>684</v>
      </c>
      <c r="X59" s="48" t="s">
        <v>684</v>
      </c>
      <c r="Y59" s="47" t="s">
        <v>684</v>
      </c>
      <c r="Z59" s="47" t="s">
        <v>684</v>
      </c>
      <c r="AA59" s="48" t="s">
        <v>684</v>
      </c>
      <c r="AB59" s="48" t="s">
        <v>684</v>
      </c>
      <c r="AC59" s="47" t="s">
        <v>684</v>
      </c>
      <c r="AD59" s="47" t="s">
        <v>684</v>
      </c>
      <c r="AE59" s="47" t="s">
        <v>684</v>
      </c>
      <c r="AF59" s="48" t="s">
        <v>684</v>
      </c>
      <c r="AG59" s="48" t="s">
        <v>684</v>
      </c>
      <c r="AH59" s="48" t="s">
        <v>684</v>
      </c>
      <c r="AI59" s="48" t="s">
        <v>684</v>
      </c>
      <c r="AJ59" s="48" t="s">
        <v>684</v>
      </c>
      <c r="AK59" s="48" t="s">
        <v>684</v>
      </c>
      <c r="AL59" s="48" t="s">
        <v>684</v>
      </c>
      <c r="AM59" s="67">
        <f t="shared" si="0"/>
        <v>36</v>
      </c>
      <c r="AN59" s="105">
        <f t="shared" si="1"/>
        <v>1</v>
      </c>
      <c r="AO59" s="6"/>
      <c r="BK59" s="16"/>
      <c r="CM59" s="16"/>
      <c r="DO59" s="16"/>
      <c r="EQ59" s="16"/>
      <c r="FS59" s="1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</row>
    <row r="60" spans="1:217" s="15" customFormat="1" ht="17.100000000000001" customHeight="1" outlineLevel="1">
      <c r="A60" s="10" t="s">
        <v>883</v>
      </c>
      <c r="B60" s="10"/>
      <c r="C60" s="47" t="s">
        <v>684</v>
      </c>
      <c r="D60" s="52" t="s">
        <v>684</v>
      </c>
      <c r="E60" s="52" t="s">
        <v>684</v>
      </c>
      <c r="F60" s="48" t="s">
        <v>684</v>
      </c>
      <c r="G60" s="48" t="s">
        <v>684</v>
      </c>
      <c r="H60" s="48" t="s">
        <v>684</v>
      </c>
      <c r="I60" s="48" t="s">
        <v>684</v>
      </c>
      <c r="J60" s="48" t="s">
        <v>684</v>
      </c>
      <c r="K60" s="47" t="s">
        <v>684</v>
      </c>
      <c r="L60" s="47" t="s">
        <v>684</v>
      </c>
      <c r="M60" s="48" t="s">
        <v>684</v>
      </c>
      <c r="N60" s="48" t="s">
        <v>684</v>
      </c>
      <c r="O60" s="48" t="s">
        <v>684</v>
      </c>
      <c r="P60" s="48" t="s">
        <v>684</v>
      </c>
      <c r="Q60" s="22" t="s">
        <v>684</v>
      </c>
      <c r="R60" s="48" t="s">
        <v>684</v>
      </c>
      <c r="S60" s="48" t="s">
        <v>684</v>
      </c>
      <c r="T60" s="48" t="s">
        <v>684</v>
      </c>
      <c r="U60" s="48" t="s">
        <v>684</v>
      </c>
      <c r="V60" s="48" t="s">
        <v>684</v>
      </c>
      <c r="W60" s="48" t="s">
        <v>684</v>
      </c>
      <c r="X60" s="48" t="s">
        <v>684</v>
      </c>
      <c r="Y60" s="48" t="s">
        <v>684</v>
      </c>
      <c r="Z60" s="48" t="s">
        <v>684</v>
      </c>
      <c r="AA60" s="48" t="s">
        <v>684</v>
      </c>
      <c r="AB60" s="48" t="s">
        <v>684</v>
      </c>
      <c r="AC60" s="48" t="s">
        <v>684</v>
      </c>
      <c r="AD60" s="48" t="s">
        <v>684</v>
      </c>
      <c r="AE60" s="48" t="s">
        <v>684</v>
      </c>
      <c r="AF60" s="48" t="s">
        <v>684</v>
      </c>
      <c r="AG60" s="48" t="s">
        <v>684</v>
      </c>
      <c r="AH60" s="48" t="s">
        <v>684</v>
      </c>
      <c r="AI60" s="48" t="s">
        <v>684</v>
      </c>
      <c r="AJ60" s="48" t="s">
        <v>684</v>
      </c>
      <c r="AK60" s="48" t="s">
        <v>684</v>
      </c>
      <c r="AL60" s="48" t="s">
        <v>684</v>
      </c>
      <c r="AM60" s="67">
        <f t="shared" si="0"/>
        <v>36</v>
      </c>
      <c r="AN60" s="105">
        <f t="shared" si="1"/>
        <v>1</v>
      </c>
      <c r="AO60" s="6"/>
      <c r="BK60" s="16"/>
      <c r="CM60" s="16"/>
      <c r="DO60" s="16"/>
      <c r="EQ60" s="16"/>
      <c r="FS60" s="1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</row>
    <row r="61" spans="1:217" s="15" customFormat="1" ht="17.100000000000001" customHeight="1" outlineLevel="1">
      <c r="A61" s="10" t="s">
        <v>947</v>
      </c>
      <c r="B61" s="10"/>
      <c r="C61" s="47" t="s">
        <v>684</v>
      </c>
      <c r="D61" s="52" t="s">
        <v>684</v>
      </c>
      <c r="E61" s="52" t="s">
        <v>684</v>
      </c>
      <c r="F61" s="48" t="s">
        <v>684</v>
      </c>
      <c r="G61" s="48" t="s">
        <v>684</v>
      </c>
      <c r="H61" s="48" t="s">
        <v>684</v>
      </c>
      <c r="I61" s="48" t="s">
        <v>684</v>
      </c>
      <c r="J61" s="48" t="s">
        <v>684</v>
      </c>
      <c r="K61" s="47" t="s">
        <v>684</v>
      </c>
      <c r="L61" s="47" t="s">
        <v>684</v>
      </c>
      <c r="M61" s="48" t="s">
        <v>684</v>
      </c>
      <c r="N61" s="48" t="s">
        <v>684</v>
      </c>
      <c r="O61" s="48" t="s">
        <v>684</v>
      </c>
      <c r="P61" s="48" t="s">
        <v>684</v>
      </c>
      <c r="Q61" s="22" t="s">
        <v>684</v>
      </c>
      <c r="R61" s="48" t="s">
        <v>684</v>
      </c>
      <c r="S61" s="48" t="s">
        <v>684</v>
      </c>
      <c r="T61" s="48" t="s">
        <v>684</v>
      </c>
      <c r="U61" s="48" t="s">
        <v>684</v>
      </c>
      <c r="V61" s="48" t="s">
        <v>684</v>
      </c>
      <c r="W61" s="48" t="s">
        <v>684</v>
      </c>
      <c r="X61" s="48" t="s">
        <v>684</v>
      </c>
      <c r="Y61" s="48" t="s">
        <v>684</v>
      </c>
      <c r="Z61" s="48" t="s">
        <v>684</v>
      </c>
      <c r="AA61" s="48" t="s">
        <v>684</v>
      </c>
      <c r="AB61" s="48" t="s">
        <v>684</v>
      </c>
      <c r="AC61" s="48" t="s">
        <v>684</v>
      </c>
      <c r="AD61" s="48" t="s">
        <v>684</v>
      </c>
      <c r="AE61" s="48" t="s">
        <v>684</v>
      </c>
      <c r="AF61" s="48" t="s">
        <v>684</v>
      </c>
      <c r="AG61" s="48" t="s">
        <v>684</v>
      </c>
      <c r="AH61" s="48" t="s">
        <v>684</v>
      </c>
      <c r="AI61" s="48" t="s">
        <v>684</v>
      </c>
      <c r="AJ61" s="48" t="s">
        <v>684</v>
      </c>
      <c r="AK61" s="48" t="s">
        <v>684</v>
      </c>
      <c r="AL61" s="48" t="s">
        <v>684</v>
      </c>
      <c r="AM61" s="67">
        <f t="shared" si="0"/>
        <v>36</v>
      </c>
      <c r="AN61" s="105">
        <f t="shared" si="1"/>
        <v>1</v>
      </c>
      <c r="AO61" s="6"/>
      <c r="BK61" s="16"/>
      <c r="CM61" s="16"/>
      <c r="DO61" s="16"/>
      <c r="EQ61" s="16"/>
      <c r="FS61" s="1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</row>
    <row r="62" spans="1:217" s="15" customFormat="1" ht="17.100000000000001" customHeight="1" outlineLevel="1">
      <c r="A62" s="10" t="s">
        <v>946</v>
      </c>
      <c r="B62" s="10"/>
      <c r="C62" s="47" t="s">
        <v>684</v>
      </c>
      <c r="D62" s="52" t="s">
        <v>684</v>
      </c>
      <c r="E62" s="52" t="s">
        <v>684</v>
      </c>
      <c r="F62" s="48" t="s">
        <v>684</v>
      </c>
      <c r="G62" s="48" t="s">
        <v>684</v>
      </c>
      <c r="H62" s="48" t="s">
        <v>684</v>
      </c>
      <c r="I62" s="48" t="s">
        <v>684</v>
      </c>
      <c r="J62" s="48" t="s">
        <v>684</v>
      </c>
      <c r="K62" s="47" t="s">
        <v>684</v>
      </c>
      <c r="L62" s="47" t="s">
        <v>684</v>
      </c>
      <c r="M62" s="48" t="s">
        <v>684</v>
      </c>
      <c r="N62" s="48" t="s">
        <v>684</v>
      </c>
      <c r="O62" s="48" t="s">
        <v>684</v>
      </c>
      <c r="P62" s="48" t="s">
        <v>684</v>
      </c>
      <c r="Q62" s="22" t="s">
        <v>684</v>
      </c>
      <c r="R62" s="48" t="s">
        <v>684</v>
      </c>
      <c r="S62" s="48" t="s">
        <v>684</v>
      </c>
      <c r="T62" s="48" t="s">
        <v>684</v>
      </c>
      <c r="U62" s="48" t="s">
        <v>684</v>
      </c>
      <c r="V62" s="48" t="s">
        <v>684</v>
      </c>
      <c r="W62" s="48" t="s">
        <v>684</v>
      </c>
      <c r="X62" s="48" t="s">
        <v>684</v>
      </c>
      <c r="Y62" s="48" t="s">
        <v>684</v>
      </c>
      <c r="Z62" s="48" t="s">
        <v>684</v>
      </c>
      <c r="AA62" s="48" t="s">
        <v>684</v>
      </c>
      <c r="AB62" s="48" t="s">
        <v>684</v>
      </c>
      <c r="AC62" s="48" t="s">
        <v>684</v>
      </c>
      <c r="AD62" s="48" t="s">
        <v>684</v>
      </c>
      <c r="AE62" s="48" t="s">
        <v>684</v>
      </c>
      <c r="AF62" s="48" t="s">
        <v>684</v>
      </c>
      <c r="AG62" s="48" t="s">
        <v>684</v>
      </c>
      <c r="AH62" s="48" t="s">
        <v>684</v>
      </c>
      <c r="AI62" s="48" t="s">
        <v>684</v>
      </c>
      <c r="AJ62" s="48" t="s">
        <v>684</v>
      </c>
      <c r="AK62" s="48" t="s">
        <v>684</v>
      </c>
      <c r="AL62" s="48" t="s">
        <v>684</v>
      </c>
      <c r="AM62" s="67">
        <f t="shared" si="0"/>
        <v>36</v>
      </c>
      <c r="AN62" s="105">
        <f t="shared" si="1"/>
        <v>1</v>
      </c>
      <c r="AO62" s="6"/>
      <c r="BK62" s="16"/>
      <c r="CM62" s="16"/>
      <c r="DO62" s="16"/>
      <c r="EQ62" s="16"/>
      <c r="FS62" s="1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</row>
    <row r="63" spans="1:217" s="15" customFormat="1" ht="17.100000000000001" customHeight="1" outlineLevel="1">
      <c r="A63" s="10" t="s">
        <v>945</v>
      </c>
      <c r="B63" s="10"/>
      <c r="C63" s="47" t="s">
        <v>684</v>
      </c>
      <c r="D63" s="52" t="s">
        <v>684</v>
      </c>
      <c r="E63" s="52" t="s">
        <v>684</v>
      </c>
      <c r="F63" s="48" t="s">
        <v>684</v>
      </c>
      <c r="G63" s="48" t="s">
        <v>684</v>
      </c>
      <c r="H63" s="48" t="s">
        <v>684</v>
      </c>
      <c r="I63" s="48" t="s">
        <v>684</v>
      </c>
      <c r="J63" s="48" t="s">
        <v>684</v>
      </c>
      <c r="K63" s="47" t="s">
        <v>684</v>
      </c>
      <c r="L63" s="47" t="s">
        <v>684</v>
      </c>
      <c r="M63" s="48" t="s">
        <v>684</v>
      </c>
      <c r="N63" s="48" t="s">
        <v>684</v>
      </c>
      <c r="O63" s="48" t="s">
        <v>684</v>
      </c>
      <c r="P63" s="48" t="s">
        <v>684</v>
      </c>
      <c r="Q63" s="22" t="s">
        <v>684</v>
      </c>
      <c r="R63" s="48" t="s">
        <v>684</v>
      </c>
      <c r="S63" s="48" t="s">
        <v>684</v>
      </c>
      <c r="T63" s="48" t="s">
        <v>684</v>
      </c>
      <c r="U63" s="48" t="s">
        <v>684</v>
      </c>
      <c r="V63" s="48" t="s">
        <v>684</v>
      </c>
      <c r="W63" s="48" t="s">
        <v>684</v>
      </c>
      <c r="X63" s="48" t="s">
        <v>684</v>
      </c>
      <c r="Y63" s="48" t="s">
        <v>684</v>
      </c>
      <c r="Z63" s="48" t="s">
        <v>684</v>
      </c>
      <c r="AA63" s="48" t="s">
        <v>684</v>
      </c>
      <c r="AB63" s="48" t="s">
        <v>684</v>
      </c>
      <c r="AC63" s="48" t="s">
        <v>684</v>
      </c>
      <c r="AD63" s="48" t="s">
        <v>684</v>
      </c>
      <c r="AE63" s="48" t="s">
        <v>684</v>
      </c>
      <c r="AF63" s="48" t="s">
        <v>684</v>
      </c>
      <c r="AG63" s="48" t="s">
        <v>684</v>
      </c>
      <c r="AH63" s="48" t="s">
        <v>684</v>
      </c>
      <c r="AI63" s="48" t="s">
        <v>684</v>
      </c>
      <c r="AJ63" s="48" t="s">
        <v>684</v>
      </c>
      <c r="AK63" s="48" t="s">
        <v>684</v>
      </c>
      <c r="AL63" s="48" t="s">
        <v>684</v>
      </c>
      <c r="AM63" s="67">
        <f t="shared" si="0"/>
        <v>36</v>
      </c>
      <c r="AN63" s="105">
        <f t="shared" si="1"/>
        <v>1</v>
      </c>
      <c r="AO63" s="6"/>
      <c r="BK63" s="16"/>
      <c r="CM63" s="16"/>
      <c r="DO63" s="16"/>
      <c r="EQ63" s="16"/>
      <c r="FS63" s="1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</row>
    <row r="64" spans="1:217" s="18" customFormat="1" ht="17.25" customHeight="1">
      <c r="A64" s="35" t="s">
        <v>944</v>
      </c>
      <c r="B64" s="10">
        <v>36614000</v>
      </c>
      <c r="C64" s="11" t="s">
        <v>684</v>
      </c>
      <c r="D64" s="11" t="s">
        <v>684</v>
      </c>
      <c r="E64" s="11" t="s">
        <v>684</v>
      </c>
      <c r="F64" s="11" t="s">
        <v>684</v>
      </c>
      <c r="G64" s="11" t="s">
        <v>684</v>
      </c>
      <c r="H64" s="12" t="s">
        <v>684</v>
      </c>
      <c r="I64" s="11" t="s">
        <v>684</v>
      </c>
      <c r="J64" s="11" t="s">
        <v>684</v>
      </c>
      <c r="K64" s="11" t="s">
        <v>684</v>
      </c>
      <c r="L64" s="11" t="s">
        <v>684</v>
      </c>
      <c r="M64" s="12" t="s">
        <v>684</v>
      </c>
      <c r="N64" s="12" t="s">
        <v>684</v>
      </c>
      <c r="O64" s="12" t="s">
        <v>684</v>
      </c>
      <c r="P64" s="12" t="s">
        <v>684</v>
      </c>
      <c r="Q64" s="11" t="s">
        <v>684</v>
      </c>
      <c r="R64" s="12" t="s">
        <v>684</v>
      </c>
      <c r="S64" s="12" t="s">
        <v>684</v>
      </c>
      <c r="T64" s="11" t="s">
        <v>684</v>
      </c>
      <c r="U64" s="12" t="s">
        <v>684</v>
      </c>
      <c r="V64" s="12" t="s">
        <v>684</v>
      </c>
      <c r="W64" s="106" t="s">
        <v>684</v>
      </c>
      <c r="X64" s="12" t="s">
        <v>684</v>
      </c>
      <c r="Y64" s="11" t="s">
        <v>684</v>
      </c>
      <c r="Z64" s="12" t="s">
        <v>684</v>
      </c>
      <c r="AA64" s="12" t="s">
        <v>684</v>
      </c>
      <c r="AB64" s="12" t="s">
        <v>684</v>
      </c>
      <c r="AC64" s="12" t="s">
        <v>684</v>
      </c>
      <c r="AD64" s="12" t="s">
        <v>684</v>
      </c>
      <c r="AE64" s="12" t="s">
        <v>684</v>
      </c>
      <c r="AF64" s="12" t="s">
        <v>684</v>
      </c>
      <c r="AG64" s="12" t="s">
        <v>684</v>
      </c>
      <c r="AH64" s="12" t="s">
        <v>684</v>
      </c>
      <c r="AI64" s="12" t="s">
        <v>684</v>
      </c>
      <c r="AJ64" s="12" t="s">
        <v>684</v>
      </c>
      <c r="AK64" s="12" t="s">
        <v>684</v>
      </c>
      <c r="AL64" s="12" t="s">
        <v>684</v>
      </c>
      <c r="AM64" s="68">
        <f t="shared" si="0"/>
        <v>36</v>
      </c>
      <c r="AN64" s="72">
        <f t="shared" si="1"/>
        <v>1</v>
      </c>
      <c r="AO64" s="7"/>
      <c r="BK64" s="19"/>
      <c r="CM64" s="19"/>
      <c r="DO64" s="19"/>
      <c r="EQ64" s="19"/>
      <c r="FS64" s="19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</row>
    <row r="65" spans="1:217" s="15" customFormat="1" ht="17.100000000000001" customHeight="1" outlineLevel="1">
      <c r="A65" s="10" t="s">
        <v>938</v>
      </c>
      <c r="B65" s="10"/>
      <c r="C65" s="47" t="s">
        <v>684</v>
      </c>
      <c r="D65" s="47" t="s">
        <v>684</v>
      </c>
      <c r="E65" s="47" t="s">
        <v>684</v>
      </c>
      <c r="F65" s="47" t="s">
        <v>684</v>
      </c>
      <c r="G65" s="47" t="s">
        <v>684</v>
      </c>
      <c r="H65" s="48" t="s">
        <v>684</v>
      </c>
      <c r="I65" s="47" t="s">
        <v>684</v>
      </c>
      <c r="J65" s="47" t="s">
        <v>684</v>
      </c>
      <c r="K65" s="47" t="s">
        <v>684</v>
      </c>
      <c r="L65" s="47" t="s">
        <v>684</v>
      </c>
      <c r="M65" s="48" t="s">
        <v>684</v>
      </c>
      <c r="N65" s="48" t="s">
        <v>684</v>
      </c>
      <c r="O65" s="48" t="s">
        <v>684</v>
      </c>
      <c r="P65" s="48" t="s">
        <v>684</v>
      </c>
      <c r="Q65" s="47" t="s">
        <v>684</v>
      </c>
      <c r="R65" s="47" t="s">
        <v>684</v>
      </c>
      <c r="S65" s="47" t="s">
        <v>684</v>
      </c>
      <c r="T65" s="47" t="s">
        <v>684</v>
      </c>
      <c r="U65" s="22" t="s">
        <v>684</v>
      </c>
      <c r="V65" s="47" t="s">
        <v>684</v>
      </c>
      <c r="W65" s="22" t="s">
        <v>684</v>
      </c>
      <c r="X65" s="22" t="s">
        <v>684</v>
      </c>
      <c r="Y65" s="47" t="s">
        <v>684</v>
      </c>
      <c r="Z65" s="48" t="s">
        <v>684</v>
      </c>
      <c r="AA65" s="22" t="s">
        <v>684</v>
      </c>
      <c r="AB65" s="22" t="s">
        <v>684</v>
      </c>
      <c r="AC65" s="48" t="s">
        <v>684</v>
      </c>
      <c r="AD65" s="48" t="s">
        <v>684</v>
      </c>
      <c r="AE65" s="48" t="s">
        <v>684</v>
      </c>
      <c r="AF65" s="48" t="s">
        <v>684</v>
      </c>
      <c r="AG65" s="48" t="s">
        <v>684</v>
      </c>
      <c r="AH65" s="48" t="s">
        <v>684</v>
      </c>
      <c r="AI65" s="22" t="s">
        <v>684</v>
      </c>
      <c r="AJ65" s="48" t="s">
        <v>684</v>
      </c>
      <c r="AK65" s="48" t="s">
        <v>684</v>
      </c>
      <c r="AL65" s="107" t="s">
        <v>684</v>
      </c>
      <c r="AM65" s="67">
        <f>COUNTIF(B65:AL65,"+")</f>
        <v>36</v>
      </c>
      <c r="AN65" s="105">
        <f>IF(AM65=36,1,IF(AM65=35,2,IF(AM65=34,3,IF(AM65=33,4,IF(AM65=32,5,IF(AM65=31,6,IF(AM65=30,7,IF(AM65=29,8,IF(AM65=28,9,IF(AM65=27,10,IF(AM65=26,11,IF(AM65=25,12))))))))))))</f>
        <v>1</v>
      </c>
      <c r="AO65" s="6"/>
      <c r="AP65" s="6"/>
      <c r="AR65" s="6"/>
      <c r="AS65" s="6"/>
      <c r="AT65" s="6"/>
      <c r="BK65" s="16"/>
      <c r="CM65" s="16"/>
      <c r="DO65" s="16"/>
      <c r="EQ65" s="16"/>
      <c r="FS65" s="1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</row>
    <row r="66" spans="1:217" s="15" customFormat="1" ht="17.100000000000001" customHeight="1" outlineLevel="1">
      <c r="A66" s="10" t="s">
        <v>934</v>
      </c>
      <c r="B66" s="10"/>
      <c r="C66" s="47" t="s">
        <v>684</v>
      </c>
      <c r="D66" s="47" t="s">
        <v>684</v>
      </c>
      <c r="E66" s="47" t="s">
        <v>684</v>
      </c>
      <c r="F66" s="47" t="s">
        <v>684</v>
      </c>
      <c r="G66" s="47" t="s">
        <v>684</v>
      </c>
      <c r="H66" s="48" t="s">
        <v>684</v>
      </c>
      <c r="I66" s="47" t="s">
        <v>684</v>
      </c>
      <c r="J66" s="47" t="s">
        <v>684</v>
      </c>
      <c r="K66" s="47" t="s">
        <v>684</v>
      </c>
      <c r="L66" s="47" t="s">
        <v>684</v>
      </c>
      <c r="M66" s="48" t="s">
        <v>684</v>
      </c>
      <c r="N66" s="48" t="s">
        <v>684</v>
      </c>
      <c r="O66" s="48" t="s">
        <v>684</v>
      </c>
      <c r="P66" s="48" t="s">
        <v>684</v>
      </c>
      <c r="Q66" s="47" t="s">
        <v>684</v>
      </c>
      <c r="R66" s="47" t="s">
        <v>684</v>
      </c>
      <c r="S66" s="47" t="s">
        <v>684</v>
      </c>
      <c r="T66" s="47" t="s">
        <v>684</v>
      </c>
      <c r="U66" s="22" t="s">
        <v>684</v>
      </c>
      <c r="V66" s="47" t="s">
        <v>684</v>
      </c>
      <c r="W66" s="22" t="s">
        <v>684</v>
      </c>
      <c r="X66" s="48" t="s">
        <v>684</v>
      </c>
      <c r="Y66" s="47" t="s">
        <v>684</v>
      </c>
      <c r="Z66" s="48" t="s">
        <v>684</v>
      </c>
      <c r="AA66" s="22" t="s">
        <v>684</v>
      </c>
      <c r="AB66" s="22" t="s">
        <v>684</v>
      </c>
      <c r="AC66" s="48" t="s">
        <v>684</v>
      </c>
      <c r="AD66" s="48" t="s">
        <v>684</v>
      </c>
      <c r="AE66" s="48" t="s">
        <v>684</v>
      </c>
      <c r="AF66" s="48" t="s">
        <v>684</v>
      </c>
      <c r="AG66" s="48" t="s">
        <v>684</v>
      </c>
      <c r="AH66" s="48" t="s">
        <v>684</v>
      </c>
      <c r="AI66" s="22" t="s">
        <v>684</v>
      </c>
      <c r="AJ66" s="48" t="s">
        <v>684</v>
      </c>
      <c r="AK66" s="48" t="s">
        <v>684</v>
      </c>
      <c r="AL66" s="107" t="s">
        <v>684</v>
      </c>
      <c r="AM66" s="67">
        <f>COUNTIF(B66:AL66,"+")</f>
        <v>36</v>
      </c>
      <c r="AN66" s="105">
        <f>IF(AM66=36,1,IF(AM66=35,2,IF(AM66=34,3,IF(AM66=33,4,IF(AM66=32,5,IF(AM66=31,6,IF(AM66=30,7,IF(AM66=29,8,IF(AM66=28,9,IF(AM66=27,10,IF(AM66=26,11,IF(AM66=25,12))))))))))))</f>
        <v>1</v>
      </c>
      <c r="AO66" s="6"/>
      <c r="BK66" s="16"/>
      <c r="CM66" s="16"/>
      <c r="DO66" s="16"/>
      <c r="EQ66" s="16"/>
      <c r="FS66" s="1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</row>
    <row r="67" spans="1:217" s="15" customFormat="1" ht="16.5" customHeight="1" outlineLevel="1">
      <c r="A67" s="10" t="s">
        <v>933</v>
      </c>
      <c r="B67" s="10">
        <v>36614157</v>
      </c>
      <c r="C67" s="47" t="s">
        <v>684</v>
      </c>
      <c r="D67" s="47" t="s">
        <v>684</v>
      </c>
      <c r="E67" s="47" t="s">
        <v>684</v>
      </c>
      <c r="F67" s="47" t="s">
        <v>684</v>
      </c>
      <c r="G67" s="47" t="s">
        <v>684</v>
      </c>
      <c r="H67" s="108" t="s">
        <v>684</v>
      </c>
      <c r="I67" s="47" t="s">
        <v>684</v>
      </c>
      <c r="J67" s="47" t="s">
        <v>684</v>
      </c>
      <c r="K67" s="47" t="s">
        <v>684</v>
      </c>
      <c r="L67" s="47" t="s">
        <v>684</v>
      </c>
      <c r="M67" s="48" t="s">
        <v>684</v>
      </c>
      <c r="N67" s="109" t="s">
        <v>684</v>
      </c>
      <c r="O67" s="48" t="s">
        <v>684</v>
      </c>
      <c r="P67" s="53" t="s">
        <v>684</v>
      </c>
      <c r="Q67" s="47" t="s">
        <v>684</v>
      </c>
      <c r="R67" s="47" t="s">
        <v>684</v>
      </c>
      <c r="S67" s="110" t="s">
        <v>684</v>
      </c>
      <c r="T67" s="47" t="s">
        <v>684</v>
      </c>
      <c r="U67" s="22" t="s">
        <v>684</v>
      </c>
      <c r="V67" s="47" t="s">
        <v>684</v>
      </c>
      <c r="W67" s="22" t="s">
        <v>684</v>
      </c>
      <c r="X67" s="48" t="s">
        <v>684</v>
      </c>
      <c r="Y67" s="48" t="s">
        <v>684</v>
      </c>
      <c r="Z67" s="48" t="s">
        <v>684</v>
      </c>
      <c r="AA67" s="22" t="s">
        <v>684</v>
      </c>
      <c r="AB67" s="22" t="s">
        <v>684</v>
      </c>
      <c r="AC67" s="48" t="s">
        <v>684</v>
      </c>
      <c r="AD67" s="48" t="s">
        <v>684</v>
      </c>
      <c r="AE67" s="48" t="s">
        <v>684</v>
      </c>
      <c r="AF67" s="48" t="s">
        <v>684</v>
      </c>
      <c r="AG67" s="22" t="s">
        <v>684</v>
      </c>
      <c r="AH67" s="22" t="s">
        <v>684</v>
      </c>
      <c r="AI67" s="22" t="s">
        <v>684</v>
      </c>
      <c r="AJ67" s="48" t="s">
        <v>684</v>
      </c>
      <c r="AK67" s="48" t="s">
        <v>684</v>
      </c>
      <c r="AL67" s="107" t="s">
        <v>684</v>
      </c>
      <c r="AM67" s="67">
        <f>COUNTIF(B67:AL67,"+")</f>
        <v>36</v>
      </c>
      <c r="AN67" s="105">
        <f>IF(AM67=36,1,IF(AM67=35,2,IF(AM67=34,3,IF(AM67=33,4,IF(AM67=32,5,IF(AM67=31,6,IF(AM67=30,7,IF(AM67=29,8,IF(AM67=28,9,IF(AM67=27,10,IF(AM67=26,11,IF(AM67=25,12))))))))))))</f>
        <v>1</v>
      </c>
      <c r="AO67" s="6"/>
      <c r="BK67" s="16"/>
      <c r="CM67" s="16"/>
      <c r="DO67" s="16"/>
      <c r="EQ67" s="16"/>
      <c r="FS67" s="1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</row>
    <row r="68" spans="1:217" s="15" customFormat="1" ht="15.6" customHeight="1" outlineLevel="1">
      <c r="A68" s="10" t="s">
        <v>943</v>
      </c>
      <c r="B68" s="10"/>
      <c r="C68" s="47" t="s">
        <v>684</v>
      </c>
      <c r="D68" s="47" t="s">
        <v>684</v>
      </c>
      <c r="E68" s="47" t="s">
        <v>684</v>
      </c>
      <c r="F68" s="47" t="s">
        <v>684</v>
      </c>
      <c r="G68" s="47" t="s">
        <v>684</v>
      </c>
      <c r="H68" s="53" t="s">
        <v>684</v>
      </c>
      <c r="I68" s="47" t="s">
        <v>684</v>
      </c>
      <c r="J68" s="47" t="s">
        <v>684</v>
      </c>
      <c r="K68" s="47" t="s">
        <v>684</v>
      </c>
      <c r="L68" s="47" t="s">
        <v>684</v>
      </c>
      <c r="M68" s="48" t="s">
        <v>684</v>
      </c>
      <c r="N68" s="48" t="s">
        <v>684</v>
      </c>
      <c r="O68" s="48" t="s">
        <v>684</v>
      </c>
      <c r="P68" s="48" t="s">
        <v>684</v>
      </c>
      <c r="Q68" s="47" t="s">
        <v>684</v>
      </c>
      <c r="R68" s="47" t="s">
        <v>684</v>
      </c>
      <c r="S68" s="47" t="s">
        <v>684</v>
      </c>
      <c r="T68" s="47" t="s">
        <v>684</v>
      </c>
      <c r="U68" s="22" t="s">
        <v>684</v>
      </c>
      <c r="V68" s="47" t="s">
        <v>684</v>
      </c>
      <c r="W68" s="22" t="s">
        <v>684</v>
      </c>
      <c r="X68" s="48" t="s">
        <v>684</v>
      </c>
      <c r="Y68" s="47" t="s">
        <v>684</v>
      </c>
      <c r="Z68" s="53" t="s">
        <v>684</v>
      </c>
      <c r="AA68" s="22" t="s">
        <v>684</v>
      </c>
      <c r="AB68" s="22" t="s">
        <v>684</v>
      </c>
      <c r="AC68" s="48" t="s">
        <v>684</v>
      </c>
      <c r="AD68" s="48" t="s">
        <v>684</v>
      </c>
      <c r="AE68" s="48" t="s">
        <v>684</v>
      </c>
      <c r="AF68" s="48" t="s">
        <v>684</v>
      </c>
      <c r="AG68" s="48" t="s">
        <v>684</v>
      </c>
      <c r="AH68" s="48" t="s">
        <v>684</v>
      </c>
      <c r="AI68" s="22" t="s">
        <v>684</v>
      </c>
      <c r="AJ68" s="48" t="s">
        <v>684</v>
      </c>
      <c r="AK68" s="48" t="s">
        <v>684</v>
      </c>
      <c r="AL68" s="107" t="s">
        <v>684</v>
      </c>
      <c r="AM68" s="67">
        <f t="shared" si="0"/>
        <v>36</v>
      </c>
      <c r="AN68" s="105">
        <f t="shared" si="1"/>
        <v>1</v>
      </c>
      <c r="AO68" s="6"/>
      <c r="AP68" s="6"/>
      <c r="AQ68" s="6"/>
      <c r="BK68" s="16"/>
      <c r="CM68" s="16"/>
      <c r="DO68" s="16"/>
      <c r="EQ68" s="16"/>
      <c r="FS68" s="1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</row>
    <row r="69" spans="1:217" s="15" customFormat="1" ht="17.100000000000001" customHeight="1" outlineLevel="1">
      <c r="A69" s="10" t="s">
        <v>942</v>
      </c>
      <c r="B69" s="10"/>
      <c r="C69" s="47" t="s">
        <v>684</v>
      </c>
      <c r="D69" s="47" t="s">
        <v>684</v>
      </c>
      <c r="E69" s="47" t="s">
        <v>684</v>
      </c>
      <c r="F69" s="47" t="s">
        <v>684</v>
      </c>
      <c r="G69" s="47" t="s">
        <v>684</v>
      </c>
      <c r="H69" s="48" t="s">
        <v>684</v>
      </c>
      <c r="I69" s="47" t="s">
        <v>684</v>
      </c>
      <c r="J69" s="47" t="s">
        <v>684</v>
      </c>
      <c r="K69" s="47" t="s">
        <v>684</v>
      </c>
      <c r="L69" s="47" t="s">
        <v>684</v>
      </c>
      <c r="M69" s="48" t="s">
        <v>684</v>
      </c>
      <c r="N69" s="48" t="s">
        <v>684</v>
      </c>
      <c r="O69" s="48" t="s">
        <v>684</v>
      </c>
      <c r="P69" s="48" t="s">
        <v>684</v>
      </c>
      <c r="Q69" s="47" t="s">
        <v>684</v>
      </c>
      <c r="R69" s="47" t="s">
        <v>684</v>
      </c>
      <c r="S69" s="47" t="s">
        <v>684</v>
      </c>
      <c r="T69" s="47" t="s">
        <v>684</v>
      </c>
      <c r="U69" s="22" t="s">
        <v>684</v>
      </c>
      <c r="V69" s="47" t="s">
        <v>684</v>
      </c>
      <c r="W69" s="22" t="s">
        <v>684</v>
      </c>
      <c r="X69" s="22" t="s">
        <v>684</v>
      </c>
      <c r="Y69" s="47" t="s">
        <v>684</v>
      </c>
      <c r="Z69" s="22" t="s">
        <v>684</v>
      </c>
      <c r="AA69" s="22" t="s">
        <v>684</v>
      </c>
      <c r="AB69" s="22" t="s">
        <v>684</v>
      </c>
      <c r="AC69" s="48" t="s">
        <v>684</v>
      </c>
      <c r="AD69" s="48" t="s">
        <v>684</v>
      </c>
      <c r="AE69" s="48" t="s">
        <v>684</v>
      </c>
      <c r="AF69" s="48" t="s">
        <v>684</v>
      </c>
      <c r="AG69" s="48" t="s">
        <v>684</v>
      </c>
      <c r="AH69" s="48" t="s">
        <v>684</v>
      </c>
      <c r="AI69" s="22" t="s">
        <v>684</v>
      </c>
      <c r="AJ69" s="48" t="s">
        <v>684</v>
      </c>
      <c r="AK69" s="48" t="s">
        <v>684</v>
      </c>
      <c r="AL69" s="107" t="s">
        <v>684</v>
      </c>
      <c r="AM69" s="67">
        <f t="shared" si="0"/>
        <v>36</v>
      </c>
      <c r="AN69" s="105">
        <f t="shared" si="1"/>
        <v>1</v>
      </c>
      <c r="AO69" s="6"/>
      <c r="AP69" s="6"/>
      <c r="AQ69" s="6"/>
      <c r="BK69" s="16"/>
      <c r="CM69" s="16"/>
      <c r="DO69" s="16"/>
      <c r="EQ69" s="16"/>
      <c r="FS69" s="1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</row>
    <row r="70" spans="1:217" s="15" customFormat="1" ht="17.100000000000001" customHeight="1" outlineLevel="1">
      <c r="A70" s="10" t="s">
        <v>941</v>
      </c>
      <c r="B70" s="10"/>
      <c r="C70" s="47" t="s">
        <v>684</v>
      </c>
      <c r="D70" s="47" t="s">
        <v>684</v>
      </c>
      <c r="E70" s="47" t="s">
        <v>684</v>
      </c>
      <c r="F70" s="47" t="s">
        <v>684</v>
      </c>
      <c r="G70" s="47" t="s">
        <v>684</v>
      </c>
      <c r="H70" s="48" t="s">
        <v>684</v>
      </c>
      <c r="I70" s="47" t="s">
        <v>684</v>
      </c>
      <c r="J70" s="47" t="s">
        <v>684</v>
      </c>
      <c r="K70" s="47" t="s">
        <v>684</v>
      </c>
      <c r="L70" s="47" t="s">
        <v>684</v>
      </c>
      <c r="M70" s="48" t="s">
        <v>684</v>
      </c>
      <c r="N70" s="48" t="s">
        <v>684</v>
      </c>
      <c r="O70" s="48" t="s">
        <v>684</v>
      </c>
      <c r="P70" s="48" t="s">
        <v>684</v>
      </c>
      <c r="Q70" s="47" t="s">
        <v>684</v>
      </c>
      <c r="R70" s="47" t="s">
        <v>684</v>
      </c>
      <c r="S70" s="47" t="s">
        <v>684</v>
      </c>
      <c r="T70" s="47" t="s">
        <v>684</v>
      </c>
      <c r="U70" s="22" t="s">
        <v>684</v>
      </c>
      <c r="V70" s="47" t="s">
        <v>684</v>
      </c>
      <c r="W70" s="22" t="s">
        <v>684</v>
      </c>
      <c r="X70" s="48" t="s">
        <v>684</v>
      </c>
      <c r="Y70" s="47" t="s">
        <v>684</v>
      </c>
      <c r="Z70" s="48" t="s">
        <v>684</v>
      </c>
      <c r="AA70" s="22" t="s">
        <v>684</v>
      </c>
      <c r="AB70" s="22" t="s">
        <v>684</v>
      </c>
      <c r="AC70" s="48" t="s">
        <v>684</v>
      </c>
      <c r="AD70" s="48" t="s">
        <v>684</v>
      </c>
      <c r="AE70" s="48" t="s">
        <v>684</v>
      </c>
      <c r="AF70" s="48" t="s">
        <v>684</v>
      </c>
      <c r="AG70" s="48" t="s">
        <v>684</v>
      </c>
      <c r="AH70" s="48" t="s">
        <v>684</v>
      </c>
      <c r="AI70" s="22" t="s">
        <v>684</v>
      </c>
      <c r="AJ70" s="48" t="s">
        <v>684</v>
      </c>
      <c r="AK70" s="48" t="s">
        <v>684</v>
      </c>
      <c r="AL70" s="107" t="s">
        <v>684</v>
      </c>
      <c r="AM70" s="67">
        <f t="shared" si="0"/>
        <v>36</v>
      </c>
      <c r="AN70" s="105">
        <f t="shared" si="1"/>
        <v>1</v>
      </c>
      <c r="AO70" s="6"/>
      <c r="AP70" s="6"/>
      <c r="AQ70" s="6"/>
      <c r="BK70" s="16"/>
      <c r="CM70" s="16"/>
      <c r="DO70" s="16"/>
      <c r="EQ70" s="16"/>
      <c r="FS70" s="1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</row>
    <row r="71" spans="1:217" s="15" customFormat="1" ht="17.100000000000001" customHeight="1" outlineLevel="1">
      <c r="A71" s="10" t="s">
        <v>940</v>
      </c>
      <c r="B71" s="10"/>
      <c r="C71" s="47" t="s">
        <v>684</v>
      </c>
      <c r="D71" s="47" t="s">
        <v>684</v>
      </c>
      <c r="E71" s="47" t="s">
        <v>684</v>
      </c>
      <c r="F71" s="47" t="s">
        <v>684</v>
      </c>
      <c r="G71" s="47" t="s">
        <v>684</v>
      </c>
      <c r="H71" s="48" t="s">
        <v>684</v>
      </c>
      <c r="I71" s="47" t="s">
        <v>684</v>
      </c>
      <c r="J71" s="47" t="s">
        <v>684</v>
      </c>
      <c r="K71" s="47" t="s">
        <v>684</v>
      </c>
      <c r="L71" s="47" t="s">
        <v>684</v>
      </c>
      <c r="M71" s="48" t="s">
        <v>684</v>
      </c>
      <c r="N71" s="48" t="s">
        <v>684</v>
      </c>
      <c r="O71" s="48" t="s">
        <v>684</v>
      </c>
      <c r="P71" s="48" t="s">
        <v>684</v>
      </c>
      <c r="Q71" s="47" t="s">
        <v>684</v>
      </c>
      <c r="R71" s="47" t="s">
        <v>684</v>
      </c>
      <c r="S71" s="47" t="s">
        <v>684</v>
      </c>
      <c r="T71" s="47" t="s">
        <v>684</v>
      </c>
      <c r="U71" s="22" t="s">
        <v>684</v>
      </c>
      <c r="V71" s="47" t="s">
        <v>684</v>
      </c>
      <c r="W71" s="22" t="s">
        <v>684</v>
      </c>
      <c r="X71" s="48" t="s">
        <v>684</v>
      </c>
      <c r="Y71" s="47" t="s">
        <v>684</v>
      </c>
      <c r="Z71" s="48" t="s">
        <v>684</v>
      </c>
      <c r="AA71" s="22" t="s">
        <v>684</v>
      </c>
      <c r="AB71" s="22" t="s">
        <v>684</v>
      </c>
      <c r="AC71" s="48" t="s">
        <v>684</v>
      </c>
      <c r="AD71" s="48" t="s">
        <v>684</v>
      </c>
      <c r="AE71" s="48" t="s">
        <v>684</v>
      </c>
      <c r="AF71" s="48" t="s">
        <v>684</v>
      </c>
      <c r="AG71" s="48" t="s">
        <v>684</v>
      </c>
      <c r="AH71" s="48" t="s">
        <v>684</v>
      </c>
      <c r="AI71" s="22" t="s">
        <v>684</v>
      </c>
      <c r="AJ71" s="48" t="s">
        <v>684</v>
      </c>
      <c r="AK71" s="48" t="s">
        <v>684</v>
      </c>
      <c r="AL71" s="107" t="s">
        <v>684</v>
      </c>
      <c r="AM71" s="67">
        <f t="shared" si="0"/>
        <v>36</v>
      </c>
      <c r="AN71" s="105">
        <f t="shared" si="1"/>
        <v>1</v>
      </c>
      <c r="AO71" s="6"/>
      <c r="AP71" s="6"/>
      <c r="AR71" s="6"/>
      <c r="AS71" s="6"/>
      <c r="AT71" s="6"/>
      <c r="BK71" s="16"/>
      <c r="CM71" s="16"/>
      <c r="DO71" s="16"/>
      <c r="EQ71" s="16"/>
      <c r="FS71" s="1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</row>
    <row r="72" spans="1:217" s="15" customFormat="1" ht="17.100000000000001" customHeight="1" outlineLevel="1">
      <c r="A72" s="10" t="s">
        <v>939</v>
      </c>
      <c r="B72" s="10"/>
      <c r="C72" s="47" t="s">
        <v>684</v>
      </c>
      <c r="D72" s="47" t="s">
        <v>684</v>
      </c>
      <c r="E72" s="47" t="s">
        <v>684</v>
      </c>
      <c r="F72" s="47" t="s">
        <v>684</v>
      </c>
      <c r="G72" s="47" t="s">
        <v>684</v>
      </c>
      <c r="H72" s="48" t="s">
        <v>684</v>
      </c>
      <c r="I72" s="47" t="s">
        <v>684</v>
      </c>
      <c r="J72" s="47" t="s">
        <v>684</v>
      </c>
      <c r="K72" s="47" t="s">
        <v>684</v>
      </c>
      <c r="L72" s="47" t="s">
        <v>684</v>
      </c>
      <c r="M72" s="48" t="s">
        <v>684</v>
      </c>
      <c r="N72" s="48" t="s">
        <v>684</v>
      </c>
      <c r="O72" s="48" t="s">
        <v>684</v>
      </c>
      <c r="P72" s="48" t="s">
        <v>684</v>
      </c>
      <c r="Q72" s="47" t="s">
        <v>684</v>
      </c>
      <c r="R72" s="47" t="s">
        <v>684</v>
      </c>
      <c r="S72" s="47" t="s">
        <v>684</v>
      </c>
      <c r="T72" s="47" t="s">
        <v>684</v>
      </c>
      <c r="U72" s="22" t="s">
        <v>684</v>
      </c>
      <c r="V72" s="47" t="s">
        <v>684</v>
      </c>
      <c r="W72" s="22" t="s">
        <v>684</v>
      </c>
      <c r="X72" s="22" t="s">
        <v>684</v>
      </c>
      <c r="Y72" s="47" t="s">
        <v>684</v>
      </c>
      <c r="Z72" s="48" t="s">
        <v>684</v>
      </c>
      <c r="AA72" s="22" t="s">
        <v>684</v>
      </c>
      <c r="AB72" s="22" t="s">
        <v>684</v>
      </c>
      <c r="AC72" s="48" t="s">
        <v>684</v>
      </c>
      <c r="AD72" s="48" t="s">
        <v>684</v>
      </c>
      <c r="AE72" s="48" t="s">
        <v>684</v>
      </c>
      <c r="AF72" s="48" t="s">
        <v>684</v>
      </c>
      <c r="AG72" s="48" t="s">
        <v>684</v>
      </c>
      <c r="AH72" s="48" t="s">
        <v>684</v>
      </c>
      <c r="AI72" s="22" t="s">
        <v>684</v>
      </c>
      <c r="AJ72" s="48" t="s">
        <v>684</v>
      </c>
      <c r="AK72" s="48" t="s">
        <v>684</v>
      </c>
      <c r="AL72" s="107" t="s">
        <v>684</v>
      </c>
      <c r="AM72" s="67">
        <f t="shared" si="0"/>
        <v>36</v>
      </c>
      <c r="AN72" s="105">
        <f t="shared" si="1"/>
        <v>1</v>
      </c>
      <c r="AO72" s="6"/>
      <c r="AP72" s="6"/>
      <c r="AR72" s="6"/>
      <c r="AS72" s="6"/>
      <c r="AT72" s="6"/>
      <c r="BK72" s="16"/>
      <c r="CM72" s="16"/>
      <c r="DO72" s="16"/>
      <c r="EQ72" s="16"/>
      <c r="FS72" s="1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</row>
    <row r="73" spans="1:217" s="15" customFormat="1" ht="17.100000000000001" customHeight="1" outlineLevel="1">
      <c r="A73" s="10" t="s">
        <v>937</v>
      </c>
      <c r="B73" s="10"/>
      <c r="C73" s="47" t="s">
        <v>684</v>
      </c>
      <c r="D73" s="47" t="s">
        <v>684</v>
      </c>
      <c r="E73" s="47" t="s">
        <v>684</v>
      </c>
      <c r="F73" s="47" t="s">
        <v>684</v>
      </c>
      <c r="G73" s="47" t="s">
        <v>684</v>
      </c>
      <c r="H73" s="48" t="s">
        <v>684</v>
      </c>
      <c r="I73" s="47" t="s">
        <v>684</v>
      </c>
      <c r="J73" s="47" t="s">
        <v>684</v>
      </c>
      <c r="K73" s="47" t="s">
        <v>684</v>
      </c>
      <c r="L73" s="47" t="s">
        <v>684</v>
      </c>
      <c r="M73" s="48" t="s">
        <v>684</v>
      </c>
      <c r="N73" s="48" t="s">
        <v>684</v>
      </c>
      <c r="O73" s="48" t="s">
        <v>684</v>
      </c>
      <c r="P73" s="48" t="s">
        <v>684</v>
      </c>
      <c r="Q73" s="47" t="s">
        <v>684</v>
      </c>
      <c r="R73" s="47" t="s">
        <v>684</v>
      </c>
      <c r="S73" s="47" t="s">
        <v>684</v>
      </c>
      <c r="T73" s="47" t="s">
        <v>684</v>
      </c>
      <c r="U73" s="22" t="s">
        <v>684</v>
      </c>
      <c r="V73" s="47" t="s">
        <v>684</v>
      </c>
      <c r="W73" s="22" t="s">
        <v>684</v>
      </c>
      <c r="X73" s="22" t="s">
        <v>684</v>
      </c>
      <c r="Y73" s="47" t="s">
        <v>684</v>
      </c>
      <c r="Z73" s="48" t="s">
        <v>684</v>
      </c>
      <c r="AA73" s="22" t="s">
        <v>684</v>
      </c>
      <c r="AB73" s="22" t="s">
        <v>684</v>
      </c>
      <c r="AC73" s="48" t="s">
        <v>684</v>
      </c>
      <c r="AD73" s="48" t="s">
        <v>684</v>
      </c>
      <c r="AE73" s="48" t="s">
        <v>684</v>
      </c>
      <c r="AF73" s="48" t="s">
        <v>684</v>
      </c>
      <c r="AG73" s="48" t="s">
        <v>684</v>
      </c>
      <c r="AH73" s="48" t="s">
        <v>684</v>
      </c>
      <c r="AI73" s="22" t="s">
        <v>684</v>
      </c>
      <c r="AJ73" s="48" t="s">
        <v>684</v>
      </c>
      <c r="AK73" s="48" t="s">
        <v>684</v>
      </c>
      <c r="AL73" s="107" t="s">
        <v>684</v>
      </c>
      <c r="AM73" s="67">
        <f t="shared" ref="AM73:AM136" si="2">COUNTIF(B73:AL73,"+")</f>
        <v>36</v>
      </c>
      <c r="AN73" s="105">
        <f t="shared" ref="AN73:AN136" si="3">IF(AM73=36,1,IF(AM73=35,2,IF(AM73=34,3,IF(AM73=33,4,IF(AM73=32,5,IF(AM73=31,6,IF(AM73=30,7,IF(AM73=29,8,IF(AM73=28,9,IF(AM73=27,10,IF(AM73=26,11,IF(AM73=25,12))))))))))))</f>
        <v>1</v>
      </c>
      <c r="AO73" s="6"/>
      <c r="BK73" s="16"/>
      <c r="CM73" s="16"/>
      <c r="DO73" s="16"/>
      <c r="EQ73" s="16"/>
      <c r="FS73" s="1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</row>
    <row r="74" spans="1:217" s="15" customFormat="1" ht="17.100000000000001" customHeight="1" outlineLevel="1">
      <c r="A74" s="10" t="s">
        <v>936</v>
      </c>
      <c r="B74" s="10"/>
      <c r="C74" s="47" t="s">
        <v>684</v>
      </c>
      <c r="D74" s="47" t="s">
        <v>684</v>
      </c>
      <c r="E74" s="47" t="s">
        <v>684</v>
      </c>
      <c r="F74" s="47" t="s">
        <v>684</v>
      </c>
      <c r="G74" s="47" t="s">
        <v>684</v>
      </c>
      <c r="H74" s="48" t="s">
        <v>684</v>
      </c>
      <c r="I74" s="47" t="s">
        <v>684</v>
      </c>
      <c r="J74" s="47" t="s">
        <v>684</v>
      </c>
      <c r="K74" s="47" t="s">
        <v>684</v>
      </c>
      <c r="L74" s="47" t="s">
        <v>684</v>
      </c>
      <c r="M74" s="48" t="s">
        <v>684</v>
      </c>
      <c r="N74" s="48" t="s">
        <v>684</v>
      </c>
      <c r="O74" s="48" t="s">
        <v>684</v>
      </c>
      <c r="P74" s="48" t="s">
        <v>684</v>
      </c>
      <c r="Q74" s="47" t="s">
        <v>684</v>
      </c>
      <c r="R74" s="47" t="s">
        <v>684</v>
      </c>
      <c r="S74" s="47" t="s">
        <v>684</v>
      </c>
      <c r="T74" s="47" t="s">
        <v>684</v>
      </c>
      <c r="U74" s="22" t="s">
        <v>684</v>
      </c>
      <c r="V74" s="47" t="s">
        <v>684</v>
      </c>
      <c r="W74" s="22" t="s">
        <v>684</v>
      </c>
      <c r="X74" s="48" t="s">
        <v>684</v>
      </c>
      <c r="Y74" s="47" t="s">
        <v>684</v>
      </c>
      <c r="Z74" s="48" t="s">
        <v>684</v>
      </c>
      <c r="AA74" s="22" t="s">
        <v>684</v>
      </c>
      <c r="AB74" s="22" t="s">
        <v>684</v>
      </c>
      <c r="AC74" s="48" t="s">
        <v>684</v>
      </c>
      <c r="AD74" s="48" t="s">
        <v>684</v>
      </c>
      <c r="AE74" s="48" t="s">
        <v>684</v>
      </c>
      <c r="AF74" s="48" t="s">
        <v>684</v>
      </c>
      <c r="AG74" s="48" t="s">
        <v>684</v>
      </c>
      <c r="AH74" s="48" t="s">
        <v>684</v>
      </c>
      <c r="AI74" s="22" t="s">
        <v>684</v>
      </c>
      <c r="AJ74" s="48" t="s">
        <v>684</v>
      </c>
      <c r="AK74" s="48" t="s">
        <v>684</v>
      </c>
      <c r="AL74" s="107" t="s">
        <v>684</v>
      </c>
      <c r="AM74" s="67">
        <f t="shared" si="2"/>
        <v>36</v>
      </c>
      <c r="AN74" s="105">
        <f t="shared" si="3"/>
        <v>1</v>
      </c>
      <c r="AO74" s="6"/>
      <c r="BK74" s="16"/>
      <c r="CM74" s="16"/>
      <c r="DO74" s="16"/>
      <c r="EQ74" s="16"/>
      <c r="FS74" s="1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</row>
    <row r="75" spans="1:217" s="15" customFormat="1" ht="17.100000000000001" customHeight="1" outlineLevel="1">
      <c r="A75" s="10" t="s">
        <v>935</v>
      </c>
      <c r="B75" s="10"/>
      <c r="C75" s="47" t="s">
        <v>684</v>
      </c>
      <c r="D75" s="47" t="s">
        <v>684</v>
      </c>
      <c r="E75" s="47" t="s">
        <v>684</v>
      </c>
      <c r="F75" s="47" t="s">
        <v>684</v>
      </c>
      <c r="G75" s="47" t="s">
        <v>684</v>
      </c>
      <c r="H75" s="48" t="s">
        <v>684</v>
      </c>
      <c r="I75" s="47" t="s">
        <v>684</v>
      </c>
      <c r="J75" s="47" t="s">
        <v>684</v>
      </c>
      <c r="K75" s="47" t="s">
        <v>684</v>
      </c>
      <c r="L75" s="47" t="s">
        <v>684</v>
      </c>
      <c r="M75" s="48" t="s">
        <v>684</v>
      </c>
      <c r="N75" s="48" t="s">
        <v>684</v>
      </c>
      <c r="O75" s="48" t="s">
        <v>684</v>
      </c>
      <c r="P75" s="48" t="s">
        <v>684</v>
      </c>
      <c r="Q75" s="47" t="s">
        <v>684</v>
      </c>
      <c r="R75" s="47" t="s">
        <v>684</v>
      </c>
      <c r="S75" s="47" t="s">
        <v>684</v>
      </c>
      <c r="T75" s="47" t="s">
        <v>684</v>
      </c>
      <c r="U75" s="22" t="s">
        <v>684</v>
      </c>
      <c r="V75" s="47" t="s">
        <v>684</v>
      </c>
      <c r="W75" s="22" t="s">
        <v>684</v>
      </c>
      <c r="X75" s="22" t="s">
        <v>684</v>
      </c>
      <c r="Y75" s="47" t="s">
        <v>684</v>
      </c>
      <c r="Z75" s="48" t="s">
        <v>684</v>
      </c>
      <c r="AA75" s="22" t="s">
        <v>684</v>
      </c>
      <c r="AB75" s="22" t="s">
        <v>684</v>
      </c>
      <c r="AC75" s="48" t="s">
        <v>684</v>
      </c>
      <c r="AD75" s="48" t="s">
        <v>684</v>
      </c>
      <c r="AE75" s="48" t="s">
        <v>684</v>
      </c>
      <c r="AF75" s="48" t="s">
        <v>684</v>
      </c>
      <c r="AG75" s="48" t="s">
        <v>684</v>
      </c>
      <c r="AH75" s="48" t="s">
        <v>684</v>
      </c>
      <c r="AI75" s="22" t="s">
        <v>684</v>
      </c>
      <c r="AJ75" s="48" t="s">
        <v>684</v>
      </c>
      <c r="AK75" s="48" t="s">
        <v>684</v>
      </c>
      <c r="AL75" s="107" t="s">
        <v>684</v>
      </c>
      <c r="AM75" s="67">
        <f t="shared" si="2"/>
        <v>36</v>
      </c>
      <c r="AN75" s="105">
        <f t="shared" si="3"/>
        <v>1</v>
      </c>
      <c r="AO75" s="6"/>
      <c r="BK75" s="16"/>
      <c r="CM75" s="16"/>
      <c r="DO75" s="16"/>
      <c r="EQ75" s="16"/>
      <c r="FS75" s="1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</row>
    <row r="76" spans="1:217" s="15" customFormat="1" ht="16.5" customHeight="1" outlineLevel="1">
      <c r="A76" s="10" t="s">
        <v>932</v>
      </c>
      <c r="B76" s="10"/>
      <c r="C76" s="47" t="s">
        <v>684</v>
      </c>
      <c r="D76" s="47" t="s">
        <v>684</v>
      </c>
      <c r="E76" s="47" t="s">
        <v>684</v>
      </c>
      <c r="F76" s="47" t="s">
        <v>684</v>
      </c>
      <c r="G76" s="47" t="s">
        <v>684</v>
      </c>
      <c r="H76" s="48" t="s">
        <v>684</v>
      </c>
      <c r="I76" s="47" t="s">
        <v>684</v>
      </c>
      <c r="J76" s="47" t="s">
        <v>684</v>
      </c>
      <c r="K76" s="47" t="s">
        <v>684</v>
      </c>
      <c r="L76" s="47" t="s">
        <v>684</v>
      </c>
      <c r="M76" s="48" t="s">
        <v>684</v>
      </c>
      <c r="N76" s="48" t="s">
        <v>684</v>
      </c>
      <c r="O76" s="48" t="s">
        <v>684</v>
      </c>
      <c r="P76" s="48" t="s">
        <v>684</v>
      </c>
      <c r="Q76" s="47" t="s">
        <v>684</v>
      </c>
      <c r="R76" s="47" t="s">
        <v>684</v>
      </c>
      <c r="S76" s="47" t="s">
        <v>684</v>
      </c>
      <c r="T76" s="47" t="s">
        <v>684</v>
      </c>
      <c r="U76" s="22" t="s">
        <v>684</v>
      </c>
      <c r="V76" s="47" t="s">
        <v>684</v>
      </c>
      <c r="W76" s="22" t="s">
        <v>684</v>
      </c>
      <c r="X76" s="48" t="s">
        <v>684</v>
      </c>
      <c r="Y76" s="47" t="s">
        <v>684</v>
      </c>
      <c r="Z76" s="48" t="s">
        <v>684</v>
      </c>
      <c r="AA76" s="22" t="s">
        <v>684</v>
      </c>
      <c r="AB76" s="22" t="s">
        <v>684</v>
      </c>
      <c r="AC76" s="48" t="s">
        <v>684</v>
      </c>
      <c r="AD76" s="48" t="s">
        <v>684</v>
      </c>
      <c r="AE76" s="48" t="s">
        <v>684</v>
      </c>
      <c r="AF76" s="48" t="s">
        <v>684</v>
      </c>
      <c r="AG76" s="48" t="s">
        <v>684</v>
      </c>
      <c r="AH76" s="48" t="s">
        <v>684</v>
      </c>
      <c r="AI76" s="22" t="s">
        <v>684</v>
      </c>
      <c r="AJ76" s="48" t="s">
        <v>684</v>
      </c>
      <c r="AK76" s="48" t="s">
        <v>684</v>
      </c>
      <c r="AL76" s="107" t="s">
        <v>684</v>
      </c>
      <c r="AM76" s="67">
        <f t="shared" si="2"/>
        <v>36</v>
      </c>
      <c r="AN76" s="105">
        <f t="shared" si="3"/>
        <v>1</v>
      </c>
      <c r="AO76" s="6"/>
      <c r="BK76" s="16"/>
      <c r="CM76" s="16"/>
      <c r="DO76" s="16"/>
      <c r="EQ76" s="16"/>
      <c r="FS76" s="1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</row>
    <row r="77" spans="1:217" s="15" customFormat="1" ht="17.100000000000001" customHeight="1" outlineLevel="1">
      <c r="A77" s="10" t="s">
        <v>931</v>
      </c>
      <c r="B77" s="10"/>
      <c r="C77" s="47" t="s">
        <v>684</v>
      </c>
      <c r="D77" s="47" t="s">
        <v>684</v>
      </c>
      <c r="E77" s="47" t="s">
        <v>684</v>
      </c>
      <c r="F77" s="47" t="s">
        <v>684</v>
      </c>
      <c r="G77" s="47" t="s">
        <v>684</v>
      </c>
      <c r="H77" s="48" t="s">
        <v>684</v>
      </c>
      <c r="I77" s="47" t="s">
        <v>684</v>
      </c>
      <c r="J77" s="47" t="s">
        <v>684</v>
      </c>
      <c r="K77" s="47" t="s">
        <v>684</v>
      </c>
      <c r="L77" s="47" t="s">
        <v>684</v>
      </c>
      <c r="M77" s="48" t="s">
        <v>684</v>
      </c>
      <c r="N77" s="48" t="s">
        <v>684</v>
      </c>
      <c r="O77" s="48" t="s">
        <v>684</v>
      </c>
      <c r="P77" s="48" t="s">
        <v>684</v>
      </c>
      <c r="Q77" s="47" t="s">
        <v>684</v>
      </c>
      <c r="R77" s="47" t="s">
        <v>684</v>
      </c>
      <c r="S77" s="47" t="s">
        <v>684</v>
      </c>
      <c r="T77" s="47" t="s">
        <v>684</v>
      </c>
      <c r="U77" s="22" t="s">
        <v>684</v>
      </c>
      <c r="V77" s="47" t="s">
        <v>684</v>
      </c>
      <c r="W77" s="22" t="s">
        <v>684</v>
      </c>
      <c r="X77" s="48" t="s">
        <v>684</v>
      </c>
      <c r="Y77" s="47" t="s">
        <v>684</v>
      </c>
      <c r="Z77" s="48" t="s">
        <v>684</v>
      </c>
      <c r="AA77" s="22" t="s">
        <v>684</v>
      </c>
      <c r="AB77" s="22" t="s">
        <v>684</v>
      </c>
      <c r="AC77" s="48" t="s">
        <v>684</v>
      </c>
      <c r="AD77" s="48" t="s">
        <v>684</v>
      </c>
      <c r="AE77" s="48" t="s">
        <v>684</v>
      </c>
      <c r="AF77" s="48" t="s">
        <v>684</v>
      </c>
      <c r="AG77" s="48" t="s">
        <v>684</v>
      </c>
      <c r="AH77" s="48" t="s">
        <v>684</v>
      </c>
      <c r="AI77" s="22" t="s">
        <v>684</v>
      </c>
      <c r="AJ77" s="48" t="s">
        <v>684</v>
      </c>
      <c r="AK77" s="48" t="s">
        <v>684</v>
      </c>
      <c r="AL77" s="107" t="s">
        <v>684</v>
      </c>
      <c r="AM77" s="67">
        <f t="shared" si="2"/>
        <v>36</v>
      </c>
      <c r="AN77" s="105">
        <f t="shared" si="3"/>
        <v>1</v>
      </c>
      <c r="AO77" s="6"/>
      <c r="BK77" s="16"/>
      <c r="CM77" s="16"/>
      <c r="DO77" s="16"/>
      <c r="EQ77" s="16"/>
      <c r="FS77" s="1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</row>
    <row r="78" spans="1:217" s="15" customFormat="1" ht="17.100000000000001" customHeight="1" outlineLevel="1">
      <c r="A78" s="10" t="s">
        <v>930</v>
      </c>
      <c r="B78" s="10"/>
      <c r="C78" s="47" t="s">
        <v>684</v>
      </c>
      <c r="D78" s="47" t="s">
        <v>684</v>
      </c>
      <c r="E78" s="47" t="s">
        <v>684</v>
      </c>
      <c r="F78" s="47" t="s">
        <v>684</v>
      </c>
      <c r="G78" s="47" t="s">
        <v>684</v>
      </c>
      <c r="H78" s="48" t="s">
        <v>684</v>
      </c>
      <c r="I78" s="47" t="s">
        <v>684</v>
      </c>
      <c r="J78" s="47" t="s">
        <v>684</v>
      </c>
      <c r="K78" s="47" t="s">
        <v>684</v>
      </c>
      <c r="L78" s="47" t="s">
        <v>684</v>
      </c>
      <c r="M78" s="48" t="s">
        <v>684</v>
      </c>
      <c r="N78" s="48" t="s">
        <v>684</v>
      </c>
      <c r="O78" s="48" t="s">
        <v>684</v>
      </c>
      <c r="P78" s="48" t="s">
        <v>684</v>
      </c>
      <c r="Q78" s="47" t="s">
        <v>684</v>
      </c>
      <c r="R78" s="47" t="s">
        <v>684</v>
      </c>
      <c r="S78" s="47" t="s">
        <v>684</v>
      </c>
      <c r="T78" s="47" t="s">
        <v>684</v>
      </c>
      <c r="U78" s="22" t="s">
        <v>684</v>
      </c>
      <c r="V78" s="47" t="s">
        <v>684</v>
      </c>
      <c r="W78" s="22" t="s">
        <v>684</v>
      </c>
      <c r="X78" s="48" t="s">
        <v>684</v>
      </c>
      <c r="Y78" s="47" t="s">
        <v>684</v>
      </c>
      <c r="Z78" s="48" t="s">
        <v>684</v>
      </c>
      <c r="AA78" s="22" t="s">
        <v>684</v>
      </c>
      <c r="AB78" s="22" t="s">
        <v>684</v>
      </c>
      <c r="AC78" s="48" t="s">
        <v>684</v>
      </c>
      <c r="AD78" s="48" t="s">
        <v>684</v>
      </c>
      <c r="AE78" s="48" t="s">
        <v>684</v>
      </c>
      <c r="AF78" s="48" t="s">
        <v>684</v>
      </c>
      <c r="AG78" s="48" t="s">
        <v>684</v>
      </c>
      <c r="AH78" s="48" t="s">
        <v>684</v>
      </c>
      <c r="AI78" s="22" t="s">
        <v>684</v>
      </c>
      <c r="AJ78" s="48" t="s">
        <v>684</v>
      </c>
      <c r="AK78" s="48" t="s">
        <v>684</v>
      </c>
      <c r="AL78" s="107" t="s">
        <v>684</v>
      </c>
      <c r="AM78" s="67">
        <f t="shared" si="2"/>
        <v>36</v>
      </c>
      <c r="AN78" s="105">
        <f t="shared" si="3"/>
        <v>1</v>
      </c>
      <c r="AO78" s="6"/>
      <c r="BK78" s="16"/>
      <c r="CM78" s="16"/>
      <c r="DO78" s="16"/>
      <c r="EQ78" s="16"/>
      <c r="FS78" s="1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</row>
    <row r="79" spans="1:217" s="15" customFormat="1" ht="17.100000000000001" customHeight="1" outlineLevel="1">
      <c r="A79" s="10" t="s">
        <v>929</v>
      </c>
      <c r="B79" s="10"/>
      <c r="C79" s="47" t="s">
        <v>684</v>
      </c>
      <c r="D79" s="47" t="s">
        <v>684</v>
      </c>
      <c r="E79" s="47" t="s">
        <v>684</v>
      </c>
      <c r="F79" s="47" t="s">
        <v>684</v>
      </c>
      <c r="G79" s="47" t="s">
        <v>684</v>
      </c>
      <c r="H79" s="48" t="s">
        <v>684</v>
      </c>
      <c r="I79" s="47" t="s">
        <v>684</v>
      </c>
      <c r="J79" s="47" t="s">
        <v>684</v>
      </c>
      <c r="K79" s="47" t="s">
        <v>684</v>
      </c>
      <c r="L79" s="47" t="s">
        <v>684</v>
      </c>
      <c r="M79" s="48" t="s">
        <v>684</v>
      </c>
      <c r="N79" s="48" t="s">
        <v>684</v>
      </c>
      <c r="O79" s="48" t="s">
        <v>684</v>
      </c>
      <c r="P79" s="48" t="s">
        <v>684</v>
      </c>
      <c r="Q79" s="47" t="s">
        <v>684</v>
      </c>
      <c r="R79" s="47" t="s">
        <v>684</v>
      </c>
      <c r="S79" s="47" t="s">
        <v>684</v>
      </c>
      <c r="T79" s="47" t="s">
        <v>684</v>
      </c>
      <c r="U79" s="22" t="s">
        <v>684</v>
      </c>
      <c r="V79" s="47" t="s">
        <v>684</v>
      </c>
      <c r="W79" s="22" t="s">
        <v>684</v>
      </c>
      <c r="X79" s="48" t="s">
        <v>684</v>
      </c>
      <c r="Y79" s="47" t="s">
        <v>684</v>
      </c>
      <c r="Z79" s="48" t="s">
        <v>684</v>
      </c>
      <c r="AA79" s="22" t="s">
        <v>684</v>
      </c>
      <c r="AB79" s="22" t="s">
        <v>684</v>
      </c>
      <c r="AC79" s="48" t="s">
        <v>684</v>
      </c>
      <c r="AD79" s="48" t="s">
        <v>684</v>
      </c>
      <c r="AE79" s="48" t="s">
        <v>684</v>
      </c>
      <c r="AF79" s="48" t="s">
        <v>684</v>
      </c>
      <c r="AG79" s="48" t="s">
        <v>684</v>
      </c>
      <c r="AH79" s="48" t="s">
        <v>684</v>
      </c>
      <c r="AI79" s="22" t="s">
        <v>684</v>
      </c>
      <c r="AJ79" s="48" t="s">
        <v>684</v>
      </c>
      <c r="AK79" s="48" t="s">
        <v>684</v>
      </c>
      <c r="AL79" s="107" t="s">
        <v>684</v>
      </c>
      <c r="AM79" s="67">
        <f t="shared" si="2"/>
        <v>36</v>
      </c>
      <c r="AN79" s="105">
        <f t="shared" si="3"/>
        <v>1</v>
      </c>
      <c r="AO79" s="6"/>
      <c r="BK79" s="16"/>
      <c r="CM79" s="16"/>
      <c r="DO79" s="16"/>
      <c r="EQ79" s="16"/>
      <c r="FS79" s="1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</row>
    <row r="80" spans="1:217" s="18" customFormat="1" ht="16.5" customHeight="1">
      <c r="A80" s="35" t="s">
        <v>928</v>
      </c>
      <c r="B80" s="10">
        <v>36615000</v>
      </c>
      <c r="C80" s="11" t="s">
        <v>684</v>
      </c>
      <c r="D80" s="11" t="s">
        <v>684</v>
      </c>
      <c r="E80" s="11" t="s">
        <v>684</v>
      </c>
      <c r="F80" s="11" t="s">
        <v>684</v>
      </c>
      <c r="G80" s="11" t="s">
        <v>684</v>
      </c>
      <c r="H80" s="11" t="s">
        <v>684</v>
      </c>
      <c r="I80" s="12" t="s">
        <v>684</v>
      </c>
      <c r="J80" s="12" t="s">
        <v>684</v>
      </c>
      <c r="K80" s="12" t="s">
        <v>684</v>
      </c>
      <c r="L80" s="12" t="s">
        <v>684</v>
      </c>
      <c r="M80" s="11" t="s">
        <v>684</v>
      </c>
      <c r="N80" s="12" t="s">
        <v>684</v>
      </c>
      <c r="O80" s="12" t="s">
        <v>684</v>
      </c>
      <c r="P80" s="12" t="s">
        <v>684</v>
      </c>
      <c r="Q80" s="12" t="s">
        <v>684</v>
      </c>
      <c r="R80" s="12" t="s">
        <v>684</v>
      </c>
      <c r="S80" s="11" t="s">
        <v>684</v>
      </c>
      <c r="T80" s="11" t="s">
        <v>684</v>
      </c>
      <c r="U80" s="11" t="s">
        <v>684</v>
      </c>
      <c r="V80" s="11" t="s">
        <v>684</v>
      </c>
      <c r="W80" s="11" t="s">
        <v>684</v>
      </c>
      <c r="X80" s="11" t="s">
        <v>684</v>
      </c>
      <c r="Y80" s="12" t="s">
        <v>684</v>
      </c>
      <c r="Z80" s="12" t="s">
        <v>684</v>
      </c>
      <c r="AA80" s="12" t="s">
        <v>684</v>
      </c>
      <c r="AB80" s="12" t="s">
        <v>684</v>
      </c>
      <c r="AC80" s="12" t="s">
        <v>684</v>
      </c>
      <c r="AD80" s="12" t="s">
        <v>684</v>
      </c>
      <c r="AE80" s="12" t="s">
        <v>684</v>
      </c>
      <c r="AF80" s="12" t="s">
        <v>684</v>
      </c>
      <c r="AG80" s="12" t="s">
        <v>684</v>
      </c>
      <c r="AH80" s="12" t="s">
        <v>684</v>
      </c>
      <c r="AI80" s="12" t="s">
        <v>684</v>
      </c>
      <c r="AJ80" s="12" t="s">
        <v>684</v>
      </c>
      <c r="AK80" s="12" t="s">
        <v>684</v>
      </c>
      <c r="AL80" s="12" t="s">
        <v>684</v>
      </c>
      <c r="AM80" s="68">
        <f t="shared" si="2"/>
        <v>36</v>
      </c>
      <c r="AN80" s="72">
        <f t="shared" si="3"/>
        <v>1</v>
      </c>
      <c r="AO80" s="7"/>
      <c r="BK80" s="19"/>
      <c r="CM80" s="19"/>
      <c r="DO80" s="19"/>
      <c r="EQ80" s="19"/>
      <c r="FS80" s="19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</row>
    <row r="81" spans="1:217" s="15" customFormat="1" ht="15.75" customHeight="1" outlineLevel="1">
      <c r="A81" s="10" t="s">
        <v>927</v>
      </c>
      <c r="B81" s="10"/>
      <c r="C81" s="47" t="s">
        <v>684</v>
      </c>
      <c r="D81" s="47" t="s">
        <v>684</v>
      </c>
      <c r="E81" s="47" t="s">
        <v>684</v>
      </c>
      <c r="F81" s="47" t="s">
        <v>684</v>
      </c>
      <c r="G81" s="47" t="s">
        <v>684</v>
      </c>
      <c r="H81" s="47" t="s">
        <v>684</v>
      </c>
      <c r="I81" s="48" t="s">
        <v>684</v>
      </c>
      <c r="J81" s="48" t="s">
        <v>684</v>
      </c>
      <c r="K81" s="48" t="s">
        <v>684</v>
      </c>
      <c r="L81" s="48" t="s">
        <v>684</v>
      </c>
      <c r="M81" s="47" t="s">
        <v>684</v>
      </c>
      <c r="N81" s="48" t="s">
        <v>684</v>
      </c>
      <c r="O81" s="48" t="s">
        <v>684</v>
      </c>
      <c r="P81" s="48" t="s">
        <v>684</v>
      </c>
      <c r="Q81" s="22" t="s">
        <v>684</v>
      </c>
      <c r="R81" s="53" t="s">
        <v>684</v>
      </c>
      <c r="S81" s="53" t="s">
        <v>684</v>
      </c>
      <c r="T81" s="47" t="s">
        <v>684</v>
      </c>
      <c r="U81" s="47" t="s">
        <v>684</v>
      </c>
      <c r="V81" s="47" t="s">
        <v>684</v>
      </c>
      <c r="W81" s="47" t="s">
        <v>684</v>
      </c>
      <c r="X81" s="47" t="s">
        <v>684</v>
      </c>
      <c r="Y81" s="48" t="s">
        <v>684</v>
      </c>
      <c r="Z81" s="48" t="s">
        <v>684</v>
      </c>
      <c r="AA81" s="48" t="s">
        <v>684</v>
      </c>
      <c r="AB81" s="48" t="s">
        <v>684</v>
      </c>
      <c r="AC81" s="48" t="s">
        <v>684</v>
      </c>
      <c r="AD81" s="48" t="s">
        <v>684</v>
      </c>
      <c r="AE81" s="48" t="s">
        <v>684</v>
      </c>
      <c r="AF81" s="48" t="s">
        <v>684</v>
      </c>
      <c r="AG81" s="48" t="s">
        <v>684</v>
      </c>
      <c r="AH81" s="48" t="s">
        <v>684</v>
      </c>
      <c r="AI81" s="48" t="s">
        <v>684</v>
      </c>
      <c r="AJ81" s="48" t="s">
        <v>684</v>
      </c>
      <c r="AK81" s="48" t="s">
        <v>684</v>
      </c>
      <c r="AL81" s="48" t="s">
        <v>684</v>
      </c>
      <c r="AM81" s="67">
        <f t="shared" si="2"/>
        <v>36</v>
      </c>
      <c r="AN81" s="105">
        <f t="shared" si="3"/>
        <v>1</v>
      </c>
      <c r="AO81" s="6"/>
      <c r="BK81" s="16"/>
      <c r="CM81" s="16"/>
      <c r="DO81" s="16"/>
      <c r="EQ81" s="16"/>
      <c r="FS81" s="1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</row>
    <row r="82" spans="1:217" s="15" customFormat="1" ht="17.100000000000001" customHeight="1" outlineLevel="1">
      <c r="A82" s="10" t="s">
        <v>926</v>
      </c>
      <c r="B82" s="10"/>
      <c r="C82" s="47" t="s">
        <v>684</v>
      </c>
      <c r="D82" s="47" t="s">
        <v>684</v>
      </c>
      <c r="E82" s="47" t="s">
        <v>684</v>
      </c>
      <c r="F82" s="47" t="s">
        <v>684</v>
      </c>
      <c r="G82" s="47" t="s">
        <v>684</v>
      </c>
      <c r="H82" s="47" t="s">
        <v>684</v>
      </c>
      <c r="I82" s="48" t="s">
        <v>684</v>
      </c>
      <c r="J82" s="48" t="s">
        <v>684</v>
      </c>
      <c r="K82" s="48" t="s">
        <v>684</v>
      </c>
      <c r="L82" s="48" t="s">
        <v>684</v>
      </c>
      <c r="M82" s="47" t="s">
        <v>684</v>
      </c>
      <c r="N82" s="48" t="s">
        <v>684</v>
      </c>
      <c r="O82" s="48" t="s">
        <v>684</v>
      </c>
      <c r="P82" s="48" t="s">
        <v>684</v>
      </c>
      <c r="Q82" s="22" t="s">
        <v>684</v>
      </c>
      <c r="R82" s="48" t="s">
        <v>684</v>
      </c>
      <c r="S82" s="48" t="s">
        <v>684</v>
      </c>
      <c r="T82" s="47" t="s">
        <v>684</v>
      </c>
      <c r="U82" s="47" t="s">
        <v>684</v>
      </c>
      <c r="V82" s="47" t="s">
        <v>684</v>
      </c>
      <c r="W82" s="47" t="s">
        <v>684</v>
      </c>
      <c r="X82" s="47" t="s">
        <v>684</v>
      </c>
      <c r="Y82" s="48" t="s">
        <v>684</v>
      </c>
      <c r="Z82" s="48" t="s">
        <v>684</v>
      </c>
      <c r="AA82" s="48" t="s">
        <v>684</v>
      </c>
      <c r="AB82" s="48" t="s">
        <v>684</v>
      </c>
      <c r="AC82" s="48" t="s">
        <v>684</v>
      </c>
      <c r="AD82" s="48" t="s">
        <v>684</v>
      </c>
      <c r="AE82" s="48" t="s">
        <v>684</v>
      </c>
      <c r="AF82" s="48" t="s">
        <v>684</v>
      </c>
      <c r="AG82" s="48" t="s">
        <v>684</v>
      </c>
      <c r="AH82" s="48" t="s">
        <v>684</v>
      </c>
      <c r="AI82" s="48" t="s">
        <v>684</v>
      </c>
      <c r="AJ82" s="48" t="s">
        <v>684</v>
      </c>
      <c r="AK82" s="48" t="s">
        <v>684</v>
      </c>
      <c r="AL82" s="48" t="s">
        <v>684</v>
      </c>
      <c r="AM82" s="67">
        <f t="shared" si="2"/>
        <v>36</v>
      </c>
      <c r="AN82" s="105">
        <f t="shared" si="3"/>
        <v>1</v>
      </c>
      <c r="AO82" s="6"/>
      <c r="BK82" s="16"/>
      <c r="CM82" s="16"/>
      <c r="DO82" s="16"/>
      <c r="EQ82" s="16"/>
      <c r="FS82" s="1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</row>
    <row r="83" spans="1:217" s="15" customFormat="1" ht="17.100000000000001" customHeight="1" outlineLevel="1">
      <c r="A83" s="78" t="s">
        <v>924</v>
      </c>
      <c r="B83" s="10"/>
      <c r="C83" s="47" t="s">
        <v>684</v>
      </c>
      <c r="D83" s="47" t="s">
        <v>684</v>
      </c>
      <c r="E83" s="47" t="s">
        <v>684</v>
      </c>
      <c r="F83" s="47" t="s">
        <v>684</v>
      </c>
      <c r="G83" s="47" t="s">
        <v>684</v>
      </c>
      <c r="H83" s="47" t="s">
        <v>684</v>
      </c>
      <c r="I83" s="48" t="s">
        <v>684</v>
      </c>
      <c r="J83" s="48" t="s">
        <v>684</v>
      </c>
      <c r="K83" s="48" t="s">
        <v>684</v>
      </c>
      <c r="L83" s="48" t="s">
        <v>684</v>
      </c>
      <c r="M83" s="47" t="s">
        <v>684</v>
      </c>
      <c r="N83" s="48" t="s">
        <v>684</v>
      </c>
      <c r="O83" s="48" t="s">
        <v>684</v>
      </c>
      <c r="P83" s="48" t="s">
        <v>684</v>
      </c>
      <c r="Q83" s="22" t="s">
        <v>684</v>
      </c>
      <c r="R83" s="48" t="s">
        <v>684</v>
      </c>
      <c r="S83" s="48" t="s">
        <v>684</v>
      </c>
      <c r="T83" s="47" t="s">
        <v>684</v>
      </c>
      <c r="U83" s="47" t="s">
        <v>684</v>
      </c>
      <c r="V83" s="47" t="s">
        <v>684</v>
      </c>
      <c r="W83" s="47" t="s">
        <v>684</v>
      </c>
      <c r="X83" s="47" t="s">
        <v>684</v>
      </c>
      <c r="Y83" s="48" t="s">
        <v>684</v>
      </c>
      <c r="Z83" s="48" t="s">
        <v>684</v>
      </c>
      <c r="AA83" s="48" t="s">
        <v>684</v>
      </c>
      <c r="AB83" s="48" t="s">
        <v>684</v>
      </c>
      <c r="AC83" s="48" t="s">
        <v>684</v>
      </c>
      <c r="AD83" s="48" t="s">
        <v>684</v>
      </c>
      <c r="AE83" s="48" t="s">
        <v>684</v>
      </c>
      <c r="AF83" s="48" t="s">
        <v>684</v>
      </c>
      <c r="AG83" s="48" t="s">
        <v>684</v>
      </c>
      <c r="AH83" s="48" t="s">
        <v>684</v>
      </c>
      <c r="AI83" s="48" t="s">
        <v>684</v>
      </c>
      <c r="AJ83" s="48" t="s">
        <v>684</v>
      </c>
      <c r="AK83" s="48" t="s">
        <v>684</v>
      </c>
      <c r="AL83" s="48" t="s">
        <v>684</v>
      </c>
      <c r="AM83" s="67">
        <f t="shared" si="2"/>
        <v>36</v>
      </c>
      <c r="AN83" s="105">
        <f t="shared" si="3"/>
        <v>1</v>
      </c>
      <c r="AO83" s="6"/>
      <c r="AP83" s="6"/>
      <c r="AQ83" s="6"/>
      <c r="AR83" s="6"/>
      <c r="BK83" s="16"/>
      <c r="CM83" s="16"/>
      <c r="DO83" s="16"/>
      <c r="EQ83" s="16"/>
      <c r="FS83" s="1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</row>
    <row r="84" spans="1:217" s="15" customFormat="1" ht="16.5" customHeight="1" outlineLevel="1">
      <c r="A84" s="10" t="s">
        <v>925</v>
      </c>
      <c r="B84" s="10"/>
      <c r="C84" s="47" t="s">
        <v>684</v>
      </c>
      <c r="D84" s="47" t="s">
        <v>684</v>
      </c>
      <c r="E84" s="47" t="s">
        <v>684</v>
      </c>
      <c r="F84" s="47" t="s">
        <v>684</v>
      </c>
      <c r="G84" s="47" t="s">
        <v>684</v>
      </c>
      <c r="H84" s="47" t="s">
        <v>684</v>
      </c>
      <c r="I84" s="48" t="s">
        <v>684</v>
      </c>
      <c r="J84" s="48" t="s">
        <v>684</v>
      </c>
      <c r="K84" s="48" t="s">
        <v>684</v>
      </c>
      <c r="L84" s="48" t="s">
        <v>684</v>
      </c>
      <c r="M84" s="47" t="s">
        <v>684</v>
      </c>
      <c r="N84" s="48" t="s">
        <v>684</v>
      </c>
      <c r="O84" s="48" t="s">
        <v>684</v>
      </c>
      <c r="P84" s="48" t="s">
        <v>684</v>
      </c>
      <c r="Q84" s="22" t="s">
        <v>684</v>
      </c>
      <c r="R84" s="48" t="s">
        <v>684</v>
      </c>
      <c r="S84" s="48" t="s">
        <v>684</v>
      </c>
      <c r="T84" s="47" t="s">
        <v>684</v>
      </c>
      <c r="U84" s="47" t="s">
        <v>684</v>
      </c>
      <c r="V84" s="47" t="s">
        <v>684</v>
      </c>
      <c r="W84" s="47" t="s">
        <v>684</v>
      </c>
      <c r="X84" s="47" t="s">
        <v>684</v>
      </c>
      <c r="Y84" s="48" t="s">
        <v>684</v>
      </c>
      <c r="Z84" s="48" t="s">
        <v>684</v>
      </c>
      <c r="AA84" s="48" t="s">
        <v>684</v>
      </c>
      <c r="AB84" s="48" t="s">
        <v>684</v>
      </c>
      <c r="AC84" s="48" t="s">
        <v>684</v>
      </c>
      <c r="AD84" s="48" t="s">
        <v>684</v>
      </c>
      <c r="AE84" s="48" t="s">
        <v>684</v>
      </c>
      <c r="AF84" s="48" t="s">
        <v>684</v>
      </c>
      <c r="AG84" s="48" t="s">
        <v>684</v>
      </c>
      <c r="AH84" s="48" t="s">
        <v>684</v>
      </c>
      <c r="AI84" s="48" t="s">
        <v>684</v>
      </c>
      <c r="AJ84" s="48" t="s">
        <v>684</v>
      </c>
      <c r="AK84" s="48" t="s">
        <v>684</v>
      </c>
      <c r="AL84" s="48" t="s">
        <v>684</v>
      </c>
      <c r="AM84" s="67">
        <f t="shared" si="2"/>
        <v>36</v>
      </c>
      <c r="AN84" s="105">
        <f t="shared" si="3"/>
        <v>1</v>
      </c>
      <c r="AO84" s="6"/>
      <c r="BK84" s="16"/>
      <c r="CM84" s="16"/>
      <c r="DO84" s="16"/>
      <c r="EQ84" s="16"/>
      <c r="FS84" s="1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</row>
    <row r="85" spans="1:217" s="15" customFormat="1" ht="17.100000000000001" customHeight="1" outlineLevel="1">
      <c r="A85" s="10" t="s">
        <v>923</v>
      </c>
      <c r="B85" s="10"/>
      <c r="C85" s="47" t="s">
        <v>684</v>
      </c>
      <c r="D85" s="47" t="s">
        <v>684</v>
      </c>
      <c r="E85" s="47" t="s">
        <v>684</v>
      </c>
      <c r="F85" s="47" t="s">
        <v>684</v>
      </c>
      <c r="G85" s="47" t="s">
        <v>684</v>
      </c>
      <c r="H85" s="47" t="s">
        <v>684</v>
      </c>
      <c r="I85" s="48" t="s">
        <v>684</v>
      </c>
      <c r="J85" s="48" t="s">
        <v>684</v>
      </c>
      <c r="K85" s="48" t="s">
        <v>684</v>
      </c>
      <c r="L85" s="48" t="s">
        <v>684</v>
      </c>
      <c r="M85" s="47" t="s">
        <v>684</v>
      </c>
      <c r="N85" s="48" t="s">
        <v>684</v>
      </c>
      <c r="O85" s="48" t="s">
        <v>684</v>
      </c>
      <c r="P85" s="48" t="s">
        <v>684</v>
      </c>
      <c r="Q85" s="22" t="s">
        <v>684</v>
      </c>
      <c r="R85" s="48" t="s">
        <v>684</v>
      </c>
      <c r="S85" s="48" t="s">
        <v>684</v>
      </c>
      <c r="T85" s="47" t="s">
        <v>684</v>
      </c>
      <c r="U85" s="47" t="s">
        <v>684</v>
      </c>
      <c r="V85" s="47" t="s">
        <v>684</v>
      </c>
      <c r="W85" s="47" t="s">
        <v>684</v>
      </c>
      <c r="X85" s="47" t="s">
        <v>684</v>
      </c>
      <c r="Y85" s="48" t="s">
        <v>684</v>
      </c>
      <c r="Z85" s="48" t="s">
        <v>684</v>
      </c>
      <c r="AA85" s="48" t="s">
        <v>684</v>
      </c>
      <c r="AB85" s="48" t="s">
        <v>684</v>
      </c>
      <c r="AC85" s="48" t="s">
        <v>684</v>
      </c>
      <c r="AD85" s="48" t="s">
        <v>684</v>
      </c>
      <c r="AE85" s="48" t="s">
        <v>684</v>
      </c>
      <c r="AF85" s="48" t="s">
        <v>684</v>
      </c>
      <c r="AG85" s="48" t="s">
        <v>684</v>
      </c>
      <c r="AH85" s="48" t="s">
        <v>684</v>
      </c>
      <c r="AI85" s="48" t="s">
        <v>684</v>
      </c>
      <c r="AJ85" s="48" t="s">
        <v>684</v>
      </c>
      <c r="AK85" s="48" t="s">
        <v>684</v>
      </c>
      <c r="AL85" s="48" t="s">
        <v>684</v>
      </c>
      <c r="AM85" s="67">
        <f t="shared" si="2"/>
        <v>36</v>
      </c>
      <c r="AN85" s="105">
        <f t="shared" si="3"/>
        <v>1</v>
      </c>
      <c r="AO85" s="6"/>
      <c r="BK85" s="16"/>
      <c r="CM85" s="16"/>
      <c r="DO85" s="16"/>
      <c r="EQ85" s="16"/>
      <c r="FS85" s="1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</row>
    <row r="86" spans="1:217" s="15" customFormat="1" ht="17.100000000000001" customHeight="1" outlineLevel="1">
      <c r="A86" s="10" t="s">
        <v>922</v>
      </c>
      <c r="B86" s="10"/>
      <c r="C86" s="47" t="s">
        <v>684</v>
      </c>
      <c r="D86" s="47" t="s">
        <v>684</v>
      </c>
      <c r="E86" s="47" t="s">
        <v>684</v>
      </c>
      <c r="F86" s="47" t="s">
        <v>684</v>
      </c>
      <c r="G86" s="47" t="s">
        <v>684</v>
      </c>
      <c r="H86" s="47" t="s">
        <v>684</v>
      </c>
      <c r="I86" s="48" t="s">
        <v>684</v>
      </c>
      <c r="J86" s="48" t="s">
        <v>684</v>
      </c>
      <c r="K86" s="48" t="s">
        <v>684</v>
      </c>
      <c r="L86" s="48" t="s">
        <v>684</v>
      </c>
      <c r="M86" s="47" t="s">
        <v>684</v>
      </c>
      <c r="N86" s="48" t="s">
        <v>684</v>
      </c>
      <c r="O86" s="48" t="s">
        <v>684</v>
      </c>
      <c r="P86" s="48" t="s">
        <v>684</v>
      </c>
      <c r="Q86" s="22" t="s">
        <v>684</v>
      </c>
      <c r="R86" s="48" t="s">
        <v>684</v>
      </c>
      <c r="S86" s="48" t="s">
        <v>684</v>
      </c>
      <c r="T86" s="47" t="s">
        <v>684</v>
      </c>
      <c r="U86" s="47" t="s">
        <v>684</v>
      </c>
      <c r="V86" s="47" t="s">
        <v>684</v>
      </c>
      <c r="W86" s="47" t="s">
        <v>684</v>
      </c>
      <c r="X86" s="47" t="s">
        <v>684</v>
      </c>
      <c r="Y86" s="48" t="s">
        <v>684</v>
      </c>
      <c r="Z86" s="48" t="s">
        <v>684</v>
      </c>
      <c r="AA86" s="48" t="s">
        <v>684</v>
      </c>
      <c r="AB86" s="48" t="s">
        <v>684</v>
      </c>
      <c r="AC86" s="48" t="s">
        <v>684</v>
      </c>
      <c r="AD86" s="48" t="s">
        <v>684</v>
      </c>
      <c r="AE86" s="48" t="s">
        <v>684</v>
      </c>
      <c r="AF86" s="48" t="s">
        <v>684</v>
      </c>
      <c r="AG86" s="48" t="s">
        <v>684</v>
      </c>
      <c r="AH86" s="48" t="s">
        <v>684</v>
      </c>
      <c r="AI86" s="48" t="s">
        <v>684</v>
      </c>
      <c r="AJ86" s="48" t="s">
        <v>684</v>
      </c>
      <c r="AK86" s="48" t="s">
        <v>684</v>
      </c>
      <c r="AL86" s="48" t="s">
        <v>684</v>
      </c>
      <c r="AM86" s="67">
        <f t="shared" si="2"/>
        <v>36</v>
      </c>
      <c r="AN86" s="105">
        <f t="shared" si="3"/>
        <v>1</v>
      </c>
      <c r="AO86" s="6"/>
      <c r="BK86" s="16"/>
      <c r="CM86" s="16"/>
      <c r="DO86" s="16"/>
      <c r="EQ86" s="16"/>
      <c r="FS86" s="1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</row>
    <row r="87" spans="1:217" s="15" customFormat="1" ht="15" customHeight="1" outlineLevel="1">
      <c r="A87" s="10" t="s">
        <v>921</v>
      </c>
      <c r="B87" s="10"/>
      <c r="C87" s="47" t="s">
        <v>684</v>
      </c>
      <c r="D87" s="47" t="s">
        <v>684</v>
      </c>
      <c r="E87" s="47" t="s">
        <v>684</v>
      </c>
      <c r="F87" s="47" t="s">
        <v>684</v>
      </c>
      <c r="G87" s="47" t="s">
        <v>684</v>
      </c>
      <c r="H87" s="47" t="s">
        <v>684</v>
      </c>
      <c r="I87" s="48" t="s">
        <v>684</v>
      </c>
      <c r="J87" s="48" t="s">
        <v>684</v>
      </c>
      <c r="K87" s="48" t="s">
        <v>684</v>
      </c>
      <c r="L87" s="48" t="s">
        <v>684</v>
      </c>
      <c r="M87" s="47" t="s">
        <v>684</v>
      </c>
      <c r="N87" s="48" t="s">
        <v>684</v>
      </c>
      <c r="O87" s="48" t="s">
        <v>684</v>
      </c>
      <c r="P87" s="48" t="s">
        <v>684</v>
      </c>
      <c r="Q87" s="22" t="s">
        <v>684</v>
      </c>
      <c r="R87" s="48" t="s">
        <v>684</v>
      </c>
      <c r="S87" s="48" t="s">
        <v>684</v>
      </c>
      <c r="T87" s="47" t="s">
        <v>684</v>
      </c>
      <c r="U87" s="47" t="s">
        <v>684</v>
      </c>
      <c r="V87" s="47" t="s">
        <v>684</v>
      </c>
      <c r="W87" s="47" t="s">
        <v>684</v>
      </c>
      <c r="X87" s="47" t="s">
        <v>684</v>
      </c>
      <c r="Y87" s="48" t="s">
        <v>684</v>
      </c>
      <c r="Z87" s="48" t="s">
        <v>684</v>
      </c>
      <c r="AA87" s="48" t="s">
        <v>684</v>
      </c>
      <c r="AB87" s="48" t="s">
        <v>684</v>
      </c>
      <c r="AC87" s="48" t="s">
        <v>684</v>
      </c>
      <c r="AD87" s="48" t="s">
        <v>684</v>
      </c>
      <c r="AE87" s="48" t="s">
        <v>684</v>
      </c>
      <c r="AF87" s="48" t="s">
        <v>684</v>
      </c>
      <c r="AG87" s="48" t="s">
        <v>684</v>
      </c>
      <c r="AH87" s="48" t="s">
        <v>684</v>
      </c>
      <c r="AI87" s="48" t="s">
        <v>684</v>
      </c>
      <c r="AJ87" s="48" t="s">
        <v>684</v>
      </c>
      <c r="AK87" s="48" t="s">
        <v>684</v>
      </c>
      <c r="AL87" s="48" t="s">
        <v>684</v>
      </c>
      <c r="AM87" s="67">
        <f t="shared" si="2"/>
        <v>36</v>
      </c>
      <c r="AN87" s="105">
        <f t="shared" si="3"/>
        <v>1</v>
      </c>
      <c r="AO87" s="6"/>
      <c r="BK87" s="16"/>
      <c r="CM87" s="16"/>
      <c r="DO87" s="16"/>
      <c r="EQ87" s="16"/>
      <c r="FS87" s="1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</row>
    <row r="88" spans="1:217" s="18" customFormat="1" ht="18" customHeight="1">
      <c r="A88" s="35" t="s">
        <v>920</v>
      </c>
      <c r="B88" s="10">
        <v>36616000</v>
      </c>
      <c r="C88" s="11" t="s">
        <v>684</v>
      </c>
      <c r="D88" s="11" t="s">
        <v>684</v>
      </c>
      <c r="E88" s="11" t="s">
        <v>684</v>
      </c>
      <c r="F88" s="11" t="s">
        <v>684</v>
      </c>
      <c r="G88" s="11" t="s">
        <v>684</v>
      </c>
      <c r="H88" s="11" t="s">
        <v>684</v>
      </c>
      <c r="I88" s="11" t="s">
        <v>684</v>
      </c>
      <c r="J88" s="11" t="s">
        <v>684</v>
      </c>
      <c r="K88" s="11" t="s">
        <v>684</v>
      </c>
      <c r="L88" s="11" t="s">
        <v>684</v>
      </c>
      <c r="M88" s="11" t="s">
        <v>684</v>
      </c>
      <c r="N88" s="11" t="s">
        <v>684</v>
      </c>
      <c r="O88" s="11" t="s">
        <v>684</v>
      </c>
      <c r="P88" s="11" t="s">
        <v>684</v>
      </c>
      <c r="Q88" s="12" t="s">
        <v>684</v>
      </c>
      <c r="R88" s="11" t="s">
        <v>684</v>
      </c>
      <c r="S88" s="11" t="s">
        <v>684</v>
      </c>
      <c r="T88" s="12" t="s">
        <v>684</v>
      </c>
      <c r="U88" s="11" t="s">
        <v>684</v>
      </c>
      <c r="V88" s="11" t="s">
        <v>684</v>
      </c>
      <c r="W88" s="12" t="s">
        <v>684</v>
      </c>
      <c r="X88" s="12" t="s">
        <v>684</v>
      </c>
      <c r="Y88" s="11" t="s">
        <v>684</v>
      </c>
      <c r="Z88" s="12" t="s">
        <v>684</v>
      </c>
      <c r="AA88" s="11" t="s">
        <v>684</v>
      </c>
      <c r="AB88" s="12" t="s">
        <v>684</v>
      </c>
      <c r="AC88" s="12" t="s">
        <v>684</v>
      </c>
      <c r="AD88" s="12" t="s">
        <v>684</v>
      </c>
      <c r="AE88" s="12" t="s">
        <v>684</v>
      </c>
      <c r="AF88" s="12" t="s">
        <v>684</v>
      </c>
      <c r="AG88" s="12" t="s">
        <v>684</v>
      </c>
      <c r="AH88" s="12" t="s">
        <v>684</v>
      </c>
      <c r="AI88" s="12" t="s">
        <v>684</v>
      </c>
      <c r="AJ88" s="12" t="s">
        <v>684</v>
      </c>
      <c r="AK88" s="12" t="s">
        <v>684</v>
      </c>
      <c r="AL88" s="12" t="s">
        <v>684</v>
      </c>
      <c r="AM88" s="68">
        <f t="shared" si="2"/>
        <v>36</v>
      </c>
      <c r="AN88" s="72">
        <f t="shared" si="3"/>
        <v>1</v>
      </c>
      <c r="AO88" s="7"/>
      <c r="BK88" s="19"/>
      <c r="CM88" s="19"/>
      <c r="DO88" s="19"/>
      <c r="EQ88" s="19"/>
      <c r="FS88" s="19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</row>
    <row r="89" spans="1:217" s="15" customFormat="1" ht="16.5" customHeight="1" outlineLevel="1">
      <c r="A89" s="10" t="s">
        <v>918</v>
      </c>
      <c r="B89" s="10"/>
      <c r="C89" s="47" t="s">
        <v>684</v>
      </c>
      <c r="D89" s="47" t="s">
        <v>684</v>
      </c>
      <c r="E89" s="47" t="s">
        <v>684</v>
      </c>
      <c r="F89" s="47" t="s">
        <v>684</v>
      </c>
      <c r="G89" s="47" t="s">
        <v>684</v>
      </c>
      <c r="H89" s="47" t="s">
        <v>684</v>
      </c>
      <c r="I89" s="47" t="s">
        <v>684</v>
      </c>
      <c r="J89" s="47" t="s">
        <v>684</v>
      </c>
      <c r="K89" s="47" t="s">
        <v>684</v>
      </c>
      <c r="L89" s="47" t="s">
        <v>684</v>
      </c>
      <c r="M89" s="47" t="s">
        <v>684</v>
      </c>
      <c r="N89" s="47" t="s">
        <v>684</v>
      </c>
      <c r="O89" s="47" t="s">
        <v>684</v>
      </c>
      <c r="P89" s="47" t="s">
        <v>684</v>
      </c>
      <c r="Q89" s="22" t="s">
        <v>684</v>
      </c>
      <c r="R89" s="47" t="s">
        <v>684</v>
      </c>
      <c r="S89" s="47" t="s">
        <v>684</v>
      </c>
      <c r="T89" s="22" t="s">
        <v>684</v>
      </c>
      <c r="U89" s="47" t="s">
        <v>684</v>
      </c>
      <c r="V89" s="47" t="s">
        <v>684</v>
      </c>
      <c r="W89" s="22" t="s">
        <v>684</v>
      </c>
      <c r="X89" s="22" t="s">
        <v>684</v>
      </c>
      <c r="Y89" s="47" t="s">
        <v>684</v>
      </c>
      <c r="Z89" s="22" t="s">
        <v>684</v>
      </c>
      <c r="AA89" s="47" t="s">
        <v>684</v>
      </c>
      <c r="AB89" s="22" t="s">
        <v>684</v>
      </c>
      <c r="AC89" s="48" t="s">
        <v>684</v>
      </c>
      <c r="AD89" s="22" t="s">
        <v>684</v>
      </c>
      <c r="AE89" s="22" t="s">
        <v>684</v>
      </c>
      <c r="AF89" s="48" t="s">
        <v>684</v>
      </c>
      <c r="AG89" s="22" t="s">
        <v>684</v>
      </c>
      <c r="AH89" s="22" t="s">
        <v>684</v>
      </c>
      <c r="AI89" s="22" t="s">
        <v>684</v>
      </c>
      <c r="AJ89" s="22" t="s">
        <v>684</v>
      </c>
      <c r="AK89" s="22" t="s">
        <v>684</v>
      </c>
      <c r="AL89" s="22" t="s">
        <v>684</v>
      </c>
      <c r="AM89" s="67">
        <f t="shared" si="2"/>
        <v>36</v>
      </c>
      <c r="AN89" s="105">
        <f t="shared" si="3"/>
        <v>1</v>
      </c>
      <c r="AO89" s="6"/>
      <c r="AP89" s="6"/>
      <c r="BK89" s="16"/>
      <c r="CM89" s="16"/>
      <c r="DO89" s="16"/>
      <c r="EQ89" s="16"/>
      <c r="FS89" s="1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</row>
    <row r="90" spans="1:217" s="15" customFormat="1" ht="17.100000000000001" customHeight="1" outlineLevel="1">
      <c r="A90" s="10" t="s">
        <v>917</v>
      </c>
      <c r="B90" s="10"/>
      <c r="C90" s="47" t="s">
        <v>684</v>
      </c>
      <c r="D90" s="47" t="s">
        <v>684</v>
      </c>
      <c r="E90" s="47" t="s">
        <v>684</v>
      </c>
      <c r="F90" s="47" t="s">
        <v>684</v>
      </c>
      <c r="G90" s="47" t="s">
        <v>684</v>
      </c>
      <c r="H90" s="47" t="s">
        <v>684</v>
      </c>
      <c r="I90" s="47" t="s">
        <v>684</v>
      </c>
      <c r="J90" s="47" t="s">
        <v>684</v>
      </c>
      <c r="K90" s="47" t="s">
        <v>684</v>
      </c>
      <c r="L90" s="47" t="s">
        <v>684</v>
      </c>
      <c r="M90" s="47" t="s">
        <v>684</v>
      </c>
      <c r="N90" s="47" t="s">
        <v>684</v>
      </c>
      <c r="O90" s="47" t="s">
        <v>684</v>
      </c>
      <c r="P90" s="47" t="s">
        <v>684</v>
      </c>
      <c r="Q90" s="22" t="s">
        <v>684</v>
      </c>
      <c r="R90" s="47" t="s">
        <v>684</v>
      </c>
      <c r="S90" s="47" t="s">
        <v>684</v>
      </c>
      <c r="T90" s="22" t="s">
        <v>684</v>
      </c>
      <c r="U90" s="47" t="s">
        <v>684</v>
      </c>
      <c r="V90" s="47" t="s">
        <v>684</v>
      </c>
      <c r="W90" s="22" t="s">
        <v>684</v>
      </c>
      <c r="X90" s="22" t="s">
        <v>684</v>
      </c>
      <c r="Y90" s="47" t="s">
        <v>684</v>
      </c>
      <c r="Z90" s="22" t="s">
        <v>684</v>
      </c>
      <c r="AA90" s="47" t="s">
        <v>684</v>
      </c>
      <c r="AB90" s="22" t="s">
        <v>684</v>
      </c>
      <c r="AC90" s="48" t="s">
        <v>684</v>
      </c>
      <c r="AD90" s="22" t="s">
        <v>684</v>
      </c>
      <c r="AE90" s="22" t="s">
        <v>684</v>
      </c>
      <c r="AF90" s="48" t="s">
        <v>684</v>
      </c>
      <c r="AG90" s="22" t="s">
        <v>684</v>
      </c>
      <c r="AH90" s="22" t="s">
        <v>684</v>
      </c>
      <c r="AI90" s="22" t="s">
        <v>684</v>
      </c>
      <c r="AJ90" s="22" t="s">
        <v>684</v>
      </c>
      <c r="AK90" s="22" t="s">
        <v>684</v>
      </c>
      <c r="AL90" s="22" t="s">
        <v>684</v>
      </c>
      <c r="AM90" s="67">
        <f t="shared" si="2"/>
        <v>36</v>
      </c>
      <c r="AN90" s="105">
        <f t="shared" si="3"/>
        <v>1</v>
      </c>
      <c r="AO90" s="6"/>
      <c r="BK90" s="16"/>
      <c r="CM90" s="16"/>
      <c r="DO90" s="16"/>
      <c r="EQ90" s="16"/>
      <c r="FS90" s="1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</row>
    <row r="91" spans="1:217" s="15" customFormat="1" ht="17.100000000000001" customHeight="1" outlineLevel="1">
      <c r="A91" s="10" t="s">
        <v>915</v>
      </c>
      <c r="B91" s="10"/>
      <c r="C91" s="47" t="s">
        <v>684</v>
      </c>
      <c r="D91" s="47" t="s">
        <v>684</v>
      </c>
      <c r="E91" s="47" t="s">
        <v>684</v>
      </c>
      <c r="F91" s="47" t="s">
        <v>684</v>
      </c>
      <c r="G91" s="47" t="s">
        <v>684</v>
      </c>
      <c r="H91" s="47" t="s">
        <v>684</v>
      </c>
      <c r="I91" s="47" t="s">
        <v>684</v>
      </c>
      <c r="J91" s="47" t="s">
        <v>684</v>
      </c>
      <c r="K91" s="47" t="s">
        <v>684</v>
      </c>
      <c r="L91" s="47" t="s">
        <v>684</v>
      </c>
      <c r="M91" s="47" t="s">
        <v>684</v>
      </c>
      <c r="N91" s="47" t="s">
        <v>684</v>
      </c>
      <c r="O91" s="47" t="s">
        <v>684</v>
      </c>
      <c r="P91" s="47" t="s">
        <v>684</v>
      </c>
      <c r="Q91" s="22" t="s">
        <v>684</v>
      </c>
      <c r="R91" s="47" t="s">
        <v>684</v>
      </c>
      <c r="S91" s="47" t="s">
        <v>684</v>
      </c>
      <c r="T91" s="22" t="s">
        <v>684</v>
      </c>
      <c r="U91" s="47" t="s">
        <v>684</v>
      </c>
      <c r="V91" s="47" t="s">
        <v>684</v>
      </c>
      <c r="W91" s="22" t="s">
        <v>684</v>
      </c>
      <c r="X91" s="22" t="s">
        <v>684</v>
      </c>
      <c r="Y91" s="47" t="s">
        <v>684</v>
      </c>
      <c r="Z91" s="22" t="s">
        <v>684</v>
      </c>
      <c r="AA91" s="47" t="s">
        <v>684</v>
      </c>
      <c r="AB91" s="22" t="s">
        <v>684</v>
      </c>
      <c r="AC91" s="48" t="s">
        <v>684</v>
      </c>
      <c r="AD91" s="22" t="s">
        <v>684</v>
      </c>
      <c r="AE91" s="22" t="s">
        <v>684</v>
      </c>
      <c r="AF91" s="48" t="s">
        <v>684</v>
      </c>
      <c r="AG91" s="22" t="s">
        <v>684</v>
      </c>
      <c r="AH91" s="22" t="s">
        <v>684</v>
      </c>
      <c r="AI91" s="22" t="s">
        <v>684</v>
      </c>
      <c r="AJ91" s="22" t="s">
        <v>684</v>
      </c>
      <c r="AK91" s="22" t="s">
        <v>684</v>
      </c>
      <c r="AL91" s="22" t="s">
        <v>684</v>
      </c>
      <c r="AM91" s="67">
        <f t="shared" si="2"/>
        <v>36</v>
      </c>
      <c r="AN91" s="105">
        <f t="shared" si="3"/>
        <v>1</v>
      </c>
      <c r="AO91" s="6"/>
      <c r="AR91" s="6"/>
      <c r="AS91" s="6"/>
      <c r="AT91" s="6"/>
      <c r="BK91" s="16"/>
      <c r="CM91" s="16"/>
      <c r="DO91" s="16"/>
      <c r="EQ91" s="16"/>
      <c r="FS91" s="1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</row>
    <row r="92" spans="1:217" s="15" customFormat="1" ht="17.100000000000001" customHeight="1" outlineLevel="1">
      <c r="A92" s="10" t="s">
        <v>916</v>
      </c>
      <c r="B92" s="10"/>
      <c r="C92" s="47" t="s">
        <v>684</v>
      </c>
      <c r="D92" s="47" t="s">
        <v>684</v>
      </c>
      <c r="E92" s="47" t="s">
        <v>684</v>
      </c>
      <c r="F92" s="47" t="s">
        <v>684</v>
      </c>
      <c r="G92" s="47" t="s">
        <v>684</v>
      </c>
      <c r="H92" s="47" t="s">
        <v>684</v>
      </c>
      <c r="I92" s="47" t="s">
        <v>684</v>
      </c>
      <c r="J92" s="47" t="s">
        <v>684</v>
      </c>
      <c r="K92" s="47" t="s">
        <v>684</v>
      </c>
      <c r="L92" s="47" t="s">
        <v>684</v>
      </c>
      <c r="M92" s="47" t="s">
        <v>684</v>
      </c>
      <c r="N92" s="47" t="s">
        <v>684</v>
      </c>
      <c r="O92" s="47" t="s">
        <v>684</v>
      </c>
      <c r="P92" s="47" t="s">
        <v>684</v>
      </c>
      <c r="Q92" s="22" t="s">
        <v>684</v>
      </c>
      <c r="R92" s="47" t="s">
        <v>684</v>
      </c>
      <c r="S92" s="47" t="s">
        <v>684</v>
      </c>
      <c r="T92" s="22" t="s">
        <v>684</v>
      </c>
      <c r="U92" s="47" t="s">
        <v>684</v>
      </c>
      <c r="V92" s="47" t="s">
        <v>684</v>
      </c>
      <c r="W92" s="22" t="s">
        <v>684</v>
      </c>
      <c r="X92" s="22" t="s">
        <v>684</v>
      </c>
      <c r="Y92" s="47" t="s">
        <v>684</v>
      </c>
      <c r="Z92" s="22" t="s">
        <v>684</v>
      </c>
      <c r="AA92" s="47" t="s">
        <v>684</v>
      </c>
      <c r="AB92" s="22" t="s">
        <v>684</v>
      </c>
      <c r="AC92" s="48" t="s">
        <v>684</v>
      </c>
      <c r="AD92" s="22" t="s">
        <v>684</v>
      </c>
      <c r="AE92" s="22" t="s">
        <v>684</v>
      </c>
      <c r="AF92" s="48" t="s">
        <v>684</v>
      </c>
      <c r="AG92" s="22" t="s">
        <v>684</v>
      </c>
      <c r="AH92" s="22" t="s">
        <v>684</v>
      </c>
      <c r="AI92" s="22" t="s">
        <v>684</v>
      </c>
      <c r="AJ92" s="22" t="s">
        <v>684</v>
      </c>
      <c r="AK92" s="22" t="s">
        <v>684</v>
      </c>
      <c r="AL92" s="22" t="s">
        <v>684</v>
      </c>
      <c r="AM92" s="67">
        <f t="shared" si="2"/>
        <v>36</v>
      </c>
      <c r="AN92" s="105">
        <f t="shared" si="3"/>
        <v>1</v>
      </c>
      <c r="AO92" s="6"/>
      <c r="BK92" s="16"/>
      <c r="CM92" s="16"/>
      <c r="DO92" s="16"/>
      <c r="EQ92" s="16"/>
      <c r="FS92" s="1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</row>
    <row r="93" spans="1:217" s="15" customFormat="1" ht="17.100000000000001" customHeight="1" outlineLevel="1">
      <c r="A93" s="10" t="s">
        <v>919</v>
      </c>
      <c r="B93" s="10"/>
      <c r="C93" s="47" t="s">
        <v>684</v>
      </c>
      <c r="D93" s="47" t="s">
        <v>684</v>
      </c>
      <c r="E93" s="47" t="s">
        <v>684</v>
      </c>
      <c r="F93" s="47" t="s">
        <v>684</v>
      </c>
      <c r="G93" s="47" t="s">
        <v>684</v>
      </c>
      <c r="H93" s="47" t="s">
        <v>684</v>
      </c>
      <c r="I93" s="47" t="s">
        <v>684</v>
      </c>
      <c r="J93" s="47" t="s">
        <v>684</v>
      </c>
      <c r="K93" s="47" t="s">
        <v>684</v>
      </c>
      <c r="L93" s="47" t="s">
        <v>684</v>
      </c>
      <c r="M93" s="47" t="s">
        <v>684</v>
      </c>
      <c r="N93" s="47" t="s">
        <v>684</v>
      </c>
      <c r="O93" s="47" t="s">
        <v>684</v>
      </c>
      <c r="P93" s="47" t="s">
        <v>684</v>
      </c>
      <c r="Q93" s="22" t="s">
        <v>684</v>
      </c>
      <c r="R93" s="47" t="s">
        <v>684</v>
      </c>
      <c r="S93" s="47" t="s">
        <v>684</v>
      </c>
      <c r="T93" s="22" t="s">
        <v>684</v>
      </c>
      <c r="U93" s="47" t="s">
        <v>684</v>
      </c>
      <c r="V93" s="47" t="s">
        <v>684</v>
      </c>
      <c r="W93" s="22" t="s">
        <v>684</v>
      </c>
      <c r="X93" s="22" t="s">
        <v>684</v>
      </c>
      <c r="Y93" s="47" t="s">
        <v>684</v>
      </c>
      <c r="Z93" s="22" t="s">
        <v>684</v>
      </c>
      <c r="AA93" s="47" t="s">
        <v>684</v>
      </c>
      <c r="AB93" s="22" t="s">
        <v>684</v>
      </c>
      <c r="AC93" s="48" t="s">
        <v>684</v>
      </c>
      <c r="AD93" s="22" t="s">
        <v>684</v>
      </c>
      <c r="AE93" s="22" t="s">
        <v>684</v>
      </c>
      <c r="AF93" s="48" t="s">
        <v>684</v>
      </c>
      <c r="AG93" s="22" t="s">
        <v>684</v>
      </c>
      <c r="AH93" s="22" t="s">
        <v>684</v>
      </c>
      <c r="AI93" s="22" t="s">
        <v>684</v>
      </c>
      <c r="AJ93" s="22" t="s">
        <v>684</v>
      </c>
      <c r="AK93" s="22" t="s">
        <v>684</v>
      </c>
      <c r="AL93" s="22" t="s">
        <v>684</v>
      </c>
      <c r="AM93" s="67">
        <f t="shared" si="2"/>
        <v>36</v>
      </c>
      <c r="AN93" s="105">
        <f t="shared" si="3"/>
        <v>1</v>
      </c>
      <c r="AO93" s="6"/>
      <c r="AP93" s="6"/>
      <c r="AQ93" s="6"/>
      <c r="BK93" s="16"/>
      <c r="CM93" s="16"/>
      <c r="DO93" s="16"/>
      <c r="EQ93" s="16"/>
      <c r="FS93" s="1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</row>
    <row r="94" spans="1:217" s="15" customFormat="1" ht="17.100000000000001" customHeight="1" outlineLevel="1">
      <c r="A94" s="10" t="s">
        <v>914</v>
      </c>
      <c r="B94" s="10"/>
      <c r="C94" s="47" t="s">
        <v>684</v>
      </c>
      <c r="D94" s="47" t="s">
        <v>684</v>
      </c>
      <c r="E94" s="47" t="s">
        <v>684</v>
      </c>
      <c r="F94" s="47" t="s">
        <v>684</v>
      </c>
      <c r="G94" s="47" t="s">
        <v>684</v>
      </c>
      <c r="H94" s="47" t="s">
        <v>684</v>
      </c>
      <c r="I94" s="47" t="s">
        <v>684</v>
      </c>
      <c r="J94" s="47" t="s">
        <v>684</v>
      </c>
      <c r="K94" s="47" t="s">
        <v>684</v>
      </c>
      <c r="L94" s="47" t="s">
        <v>684</v>
      </c>
      <c r="M94" s="47" t="s">
        <v>684</v>
      </c>
      <c r="N94" s="47" t="s">
        <v>684</v>
      </c>
      <c r="O94" s="47" t="s">
        <v>684</v>
      </c>
      <c r="P94" s="47" t="s">
        <v>684</v>
      </c>
      <c r="Q94" s="22" t="s">
        <v>684</v>
      </c>
      <c r="R94" s="47" t="s">
        <v>684</v>
      </c>
      <c r="S94" s="47" t="s">
        <v>684</v>
      </c>
      <c r="T94" s="22" t="s">
        <v>684</v>
      </c>
      <c r="U94" s="47" t="s">
        <v>684</v>
      </c>
      <c r="V94" s="47" t="s">
        <v>684</v>
      </c>
      <c r="W94" s="22" t="s">
        <v>684</v>
      </c>
      <c r="X94" s="22" t="s">
        <v>684</v>
      </c>
      <c r="Y94" s="47" t="s">
        <v>684</v>
      </c>
      <c r="Z94" s="22" t="s">
        <v>684</v>
      </c>
      <c r="AA94" s="47" t="s">
        <v>684</v>
      </c>
      <c r="AB94" s="22" t="s">
        <v>684</v>
      </c>
      <c r="AC94" s="48" t="s">
        <v>684</v>
      </c>
      <c r="AD94" s="22" t="s">
        <v>684</v>
      </c>
      <c r="AE94" s="22" t="s">
        <v>684</v>
      </c>
      <c r="AF94" s="48" t="s">
        <v>684</v>
      </c>
      <c r="AG94" s="22" t="s">
        <v>684</v>
      </c>
      <c r="AH94" s="22" t="s">
        <v>684</v>
      </c>
      <c r="AI94" s="22" t="s">
        <v>684</v>
      </c>
      <c r="AJ94" s="22" t="s">
        <v>684</v>
      </c>
      <c r="AK94" s="22" t="s">
        <v>684</v>
      </c>
      <c r="AL94" s="22" t="s">
        <v>684</v>
      </c>
      <c r="AM94" s="67">
        <f t="shared" si="2"/>
        <v>36</v>
      </c>
      <c r="AN94" s="105">
        <f t="shared" si="3"/>
        <v>1</v>
      </c>
      <c r="AO94" s="6"/>
      <c r="AP94" s="6"/>
      <c r="AQ94" s="6"/>
      <c r="BK94" s="16"/>
      <c r="CM94" s="16"/>
      <c r="DO94" s="16"/>
      <c r="EQ94" s="16"/>
      <c r="FS94" s="1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</row>
    <row r="95" spans="1:217" s="15" customFormat="1" ht="17.100000000000001" customHeight="1" outlineLevel="1">
      <c r="A95" s="10" t="s">
        <v>913</v>
      </c>
      <c r="B95" s="10"/>
      <c r="C95" s="47" t="s">
        <v>684</v>
      </c>
      <c r="D95" s="47" t="s">
        <v>684</v>
      </c>
      <c r="E95" s="47" t="s">
        <v>684</v>
      </c>
      <c r="F95" s="47" t="s">
        <v>684</v>
      </c>
      <c r="G95" s="47" t="s">
        <v>684</v>
      </c>
      <c r="H95" s="47" t="s">
        <v>684</v>
      </c>
      <c r="I95" s="47" t="s">
        <v>684</v>
      </c>
      <c r="J95" s="47" t="s">
        <v>684</v>
      </c>
      <c r="K95" s="47" t="s">
        <v>684</v>
      </c>
      <c r="L95" s="47" t="s">
        <v>684</v>
      </c>
      <c r="M95" s="47" t="s">
        <v>684</v>
      </c>
      <c r="N95" s="47" t="s">
        <v>684</v>
      </c>
      <c r="O95" s="47" t="s">
        <v>684</v>
      </c>
      <c r="P95" s="47" t="s">
        <v>684</v>
      </c>
      <c r="Q95" s="22" t="s">
        <v>684</v>
      </c>
      <c r="R95" s="47" t="s">
        <v>684</v>
      </c>
      <c r="S95" s="47" t="s">
        <v>684</v>
      </c>
      <c r="T95" s="22" t="s">
        <v>684</v>
      </c>
      <c r="U95" s="47" t="s">
        <v>684</v>
      </c>
      <c r="V95" s="47" t="s">
        <v>684</v>
      </c>
      <c r="W95" s="22" t="s">
        <v>684</v>
      </c>
      <c r="X95" s="22" t="s">
        <v>684</v>
      </c>
      <c r="Y95" s="47" t="s">
        <v>684</v>
      </c>
      <c r="Z95" s="22" t="s">
        <v>684</v>
      </c>
      <c r="AA95" s="47" t="s">
        <v>684</v>
      </c>
      <c r="AB95" s="22" t="s">
        <v>684</v>
      </c>
      <c r="AC95" s="48" t="s">
        <v>684</v>
      </c>
      <c r="AD95" s="22" t="s">
        <v>684</v>
      </c>
      <c r="AE95" s="22" t="s">
        <v>684</v>
      </c>
      <c r="AF95" s="48" t="s">
        <v>684</v>
      </c>
      <c r="AG95" s="22" t="s">
        <v>684</v>
      </c>
      <c r="AH95" s="22" t="s">
        <v>684</v>
      </c>
      <c r="AI95" s="22" t="s">
        <v>684</v>
      </c>
      <c r="AJ95" s="22" t="s">
        <v>684</v>
      </c>
      <c r="AK95" s="22" t="s">
        <v>684</v>
      </c>
      <c r="AL95" s="22" t="s">
        <v>684</v>
      </c>
      <c r="AM95" s="67">
        <f t="shared" si="2"/>
        <v>36</v>
      </c>
      <c r="AN95" s="105">
        <f t="shared" si="3"/>
        <v>1</v>
      </c>
      <c r="AO95" s="6"/>
      <c r="AP95" s="6"/>
      <c r="AQ95" s="6"/>
      <c r="BK95" s="16"/>
      <c r="CM95" s="16"/>
      <c r="DO95" s="16"/>
      <c r="EQ95" s="16"/>
      <c r="FS95" s="1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</row>
    <row r="96" spans="1:217" s="15" customFormat="1" ht="17.100000000000001" customHeight="1" outlineLevel="1">
      <c r="A96" s="10" t="s">
        <v>912</v>
      </c>
      <c r="B96" s="10"/>
      <c r="C96" s="47" t="s">
        <v>684</v>
      </c>
      <c r="D96" s="47" t="s">
        <v>684</v>
      </c>
      <c r="E96" s="47" t="s">
        <v>684</v>
      </c>
      <c r="F96" s="47" t="s">
        <v>684</v>
      </c>
      <c r="G96" s="47" t="s">
        <v>684</v>
      </c>
      <c r="H96" s="47" t="s">
        <v>684</v>
      </c>
      <c r="I96" s="47" t="s">
        <v>684</v>
      </c>
      <c r="J96" s="47" t="s">
        <v>684</v>
      </c>
      <c r="K96" s="47" t="s">
        <v>684</v>
      </c>
      <c r="L96" s="47" t="s">
        <v>684</v>
      </c>
      <c r="M96" s="47" t="s">
        <v>684</v>
      </c>
      <c r="N96" s="47" t="s">
        <v>684</v>
      </c>
      <c r="O96" s="47" t="s">
        <v>684</v>
      </c>
      <c r="P96" s="47" t="s">
        <v>684</v>
      </c>
      <c r="Q96" s="22" t="s">
        <v>684</v>
      </c>
      <c r="R96" s="47" t="s">
        <v>684</v>
      </c>
      <c r="S96" s="47" t="s">
        <v>684</v>
      </c>
      <c r="T96" s="22" t="s">
        <v>684</v>
      </c>
      <c r="U96" s="47" t="s">
        <v>684</v>
      </c>
      <c r="V96" s="47" t="s">
        <v>684</v>
      </c>
      <c r="W96" s="22" t="s">
        <v>684</v>
      </c>
      <c r="X96" s="22" t="s">
        <v>684</v>
      </c>
      <c r="Y96" s="47" t="s">
        <v>684</v>
      </c>
      <c r="Z96" s="22" t="s">
        <v>684</v>
      </c>
      <c r="AA96" s="47" t="s">
        <v>684</v>
      </c>
      <c r="AB96" s="22" t="s">
        <v>684</v>
      </c>
      <c r="AC96" s="48" t="s">
        <v>684</v>
      </c>
      <c r="AD96" s="22" t="s">
        <v>684</v>
      </c>
      <c r="AE96" s="22" t="s">
        <v>684</v>
      </c>
      <c r="AF96" s="48" t="s">
        <v>684</v>
      </c>
      <c r="AG96" s="22" t="s">
        <v>684</v>
      </c>
      <c r="AH96" s="22" t="s">
        <v>684</v>
      </c>
      <c r="AI96" s="22" t="s">
        <v>684</v>
      </c>
      <c r="AJ96" s="22" t="s">
        <v>684</v>
      </c>
      <c r="AK96" s="22" t="s">
        <v>684</v>
      </c>
      <c r="AL96" s="22" t="s">
        <v>684</v>
      </c>
      <c r="AM96" s="67">
        <f t="shared" si="2"/>
        <v>36</v>
      </c>
      <c r="AN96" s="105">
        <f t="shared" si="3"/>
        <v>1</v>
      </c>
      <c r="AO96" s="6"/>
      <c r="AP96" s="6"/>
      <c r="AQ96" s="6"/>
      <c r="BK96" s="16"/>
      <c r="CM96" s="16"/>
      <c r="DO96" s="16"/>
      <c r="EQ96" s="16"/>
      <c r="FS96" s="1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</row>
    <row r="97" spans="1:217" s="18" customFormat="1" ht="14.25" customHeight="1">
      <c r="A97" s="35" t="s">
        <v>911</v>
      </c>
      <c r="B97" s="10">
        <v>36617000</v>
      </c>
      <c r="C97" s="11" t="s">
        <v>684</v>
      </c>
      <c r="D97" s="11" t="s">
        <v>684</v>
      </c>
      <c r="E97" s="11" t="s">
        <v>684</v>
      </c>
      <c r="F97" s="11" t="s">
        <v>684</v>
      </c>
      <c r="G97" s="11" t="s">
        <v>684</v>
      </c>
      <c r="H97" s="12" t="s">
        <v>684</v>
      </c>
      <c r="I97" s="11" t="s">
        <v>684</v>
      </c>
      <c r="J97" s="11" t="s">
        <v>684</v>
      </c>
      <c r="K97" s="11" t="s">
        <v>684</v>
      </c>
      <c r="L97" s="11" t="s">
        <v>684</v>
      </c>
      <c r="M97" s="11" t="s">
        <v>684</v>
      </c>
      <c r="N97" s="11" t="s">
        <v>684</v>
      </c>
      <c r="O97" s="11" t="s">
        <v>684</v>
      </c>
      <c r="P97" s="11" t="s">
        <v>684</v>
      </c>
      <c r="Q97" s="12" t="s">
        <v>684</v>
      </c>
      <c r="R97" s="11" t="s">
        <v>684</v>
      </c>
      <c r="S97" s="11" t="s">
        <v>684</v>
      </c>
      <c r="T97" s="11" t="s">
        <v>684</v>
      </c>
      <c r="U97" s="12" t="s">
        <v>684</v>
      </c>
      <c r="V97" s="11" t="s">
        <v>684</v>
      </c>
      <c r="W97" s="12" t="s">
        <v>684</v>
      </c>
      <c r="X97" s="11" t="s">
        <v>684</v>
      </c>
      <c r="Y97" s="12" t="s">
        <v>684</v>
      </c>
      <c r="Z97" s="12" t="s">
        <v>684</v>
      </c>
      <c r="AA97" s="11" t="s">
        <v>684</v>
      </c>
      <c r="AB97" s="12" t="s">
        <v>684</v>
      </c>
      <c r="AC97" s="12" t="s">
        <v>684</v>
      </c>
      <c r="AD97" s="12" t="s">
        <v>684</v>
      </c>
      <c r="AE97" s="11" t="s">
        <v>684</v>
      </c>
      <c r="AF97" s="12" t="s">
        <v>684</v>
      </c>
      <c r="AG97" s="12" t="s">
        <v>684</v>
      </c>
      <c r="AH97" s="12" t="s">
        <v>684</v>
      </c>
      <c r="AI97" s="12" t="s">
        <v>684</v>
      </c>
      <c r="AJ97" s="12" t="s">
        <v>684</v>
      </c>
      <c r="AK97" s="12" t="s">
        <v>684</v>
      </c>
      <c r="AL97" s="12" t="s">
        <v>684</v>
      </c>
      <c r="AM97" s="68">
        <f t="shared" si="2"/>
        <v>36</v>
      </c>
      <c r="AN97" s="72">
        <f t="shared" si="3"/>
        <v>1</v>
      </c>
      <c r="AO97" s="7"/>
      <c r="AP97" s="7"/>
      <c r="AQ97" s="7"/>
      <c r="AR97" s="7"/>
      <c r="BK97" s="19"/>
      <c r="CM97" s="19"/>
      <c r="DO97" s="19"/>
      <c r="EQ97" s="19"/>
      <c r="FS97" s="19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</row>
    <row r="98" spans="1:217" s="15" customFormat="1" ht="17.100000000000001" customHeight="1" outlineLevel="1">
      <c r="A98" s="10" t="s">
        <v>910</v>
      </c>
      <c r="B98" s="10"/>
      <c r="C98" s="47" t="s">
        <v>684</v>
      </c>
      <c r="D98" s="47" t="s">
        <v>684</v>
      </c>
      <c r="E98" s="47" t="s">
        <v>684</v>
      </c>
      <c r="F98" s="47" t="s">
        <v>684</v>
      </c>
      <c r="G98" s="47" t="s">
        <v>684</v>
      </c>
      <c r="H98" s="47" t="s">
        <v>684</v>
      </c>
      <c r="I98" s="47" t="s">
        <v>684</v>
      </c>
      <c r="J98" s="47" t="s">
        <v>684</v>
      </c>
      <c r="K98" s="47" t="s">
        <v>684</v>
      </c>
      <c r="L98" s="47" t="s">
        <v>684</v>
      </c>
      <c r="M98" s="47" t="s">
        <v>684</v>
      </c>
      <c r="N98" s="47" t="s">
        <v>684</v>
      </c>
      <c r="O98" s="47" t="s">
        <v>684</v>
      </c>
      <c r="P98" s="47" t="s">
        <v>684</v>
      </c>
      <c r="Q98" s="22" t="s">
        <v>684</v>
      </c>
      <c r="R98" s="47" t="s">
        <v>684</v>
      </c>
      <c r="S98" s="47" t="s">
        <v>684</v>
      </c>
      <c r="T98" s="47" t="s">
        <v>684</v>
      </c>
      <c r="U98" s="22" t="s">
        <v>684</v>
      </c>
      <c r="V98" s="47" t="s">
        <v>684</v>
      </c>
      <c r="W98" s="47" t="s">
        <v>684</v>
      </c>
      <c r="X98" s="47" t="s">
        <v>684</v>
      </c>
      <c r="Y98" s="22" t="s">
        <v>684</v>
      </c>
      <c r="Z98" s="22" t="s">
        <v>684</v>
      </c>
      <c r="AA98" s="47" t="s">
        <v>684</v>
      </c>
      <c r="AB98" s="22" t="s">
        <v>684</v>
      </c>
      <c r="AC98" s="22" t="s">
        <v>684</v>
      </c>
      <c r="AD98" s="22" t="s">
        <v>684</v>
      </c>
      <c r="AE98" s="47" t="s">
        <v>684</v>
      </c>
      <c r="AF98" s="48" t="s">
        <v>684</v>
      </c>
      <c r="AG98" s="48" t="s">
        <v>684</v>
      </c>
      <c r="AH98" s="22" t="s">
        <v>684</v>
      </c>
      <c r="AI98" s="22" t="s">
        <v>684</v>
      </c>
      <c r="AJ98" s="22" t="s">
        <v>684</v>
      </c>
      <c r="AK98" s="22" t="s">
        <v>684</v>
      </c>
      <c r="AL98" s="22" t="s">
        <v>684</v>
      </c>
      <c r="AM98" s="67">
        <f t="shared" si="2"/>
        <v>36</v>
      </c>
      <c r="AN98" s="105">
        <f t="shared" si="3"/>
        <v>1</v>
      </c>
      <c r="AO98" s="6"/>
      <c r="AP98" s="6"/>
      <c r="AQ98" s="6"/>
      <c r="AR98" s="6"/>
      <c r="BK98" s="16"/>
      <c r="CM98" s="16"/>
      <c r="DO98" s="16"/>
      <c r="EQ98" s="16"/>
      <c r="FS98" s="1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</row>
    <row r="99" spans="1:217" s="15" customFormat="1" ht="17.100000000000001" customHeight="1" outlineLevel="1">
      <c r="A99" s="10" t="s">
        <v>909</v>
      </c>
      <c r="B99" s="10"/>
      <c r="C99" s="47" t="s">
        <v>684</v>
      </c>
      <c r="D99" s="47" t="s">
        <v>684</v>
      </c>
      <c r="E99" s="47" t="s">
        <v>684</v>
      </c>
      <c r="F99" s="47" t="s">
        <v>684</v>
      </c>
      <c r="G99" s="47" t="s">
        <v>684</v>
      </c>
      <c r="H99" s="47" t="s">
        <v>684</v>
      </c>
      <c r="I99" s="47" t="s">
        <v>684</v>
      </c>
      <c r="J99" s="47" t="s">
        <v>684</v>
      </c>
      <c r="K99" s="47" t="s">
        <v>684</v>
      </c>
      <c r="L99" s="47" t="s">
        <v>684</v>
      </c>
      <c r="M99" s="47" t="s">
        <v>684</v>
      </c>
      <c r="N99" s="47" t="s">
        <v>684</v>
      </c>
      <c r="O99" s="47" t="s">
        <v>684</v>
      </c>
      <c r="P99" s="47" t="s">
        <v>684</v>
      </c>
      <c r="Q99" s="22" t="s">
        <v>684</v>
      </c>
      <c r="R99" s="47" t="s">
        <v>684</v>
      </c>
      <c r="S99" s="47" t="s">
        <v>684</v>
      </c>
      <c r="T99" s="47" t="s">
        <v>684</v>
      </c>
      <c r="U99" s="22" t="s">
        <v>684</v>
      </c>
      <c r="V99" s="22" t="s">
        <v>684</v>
      </c>
      <c r="W99" s="47" t="s">
        <v>684</v>
      </c>
      <c r="X99" s="47" t="s">
        <v>684</v>
      </c>
      <c r="Y99" s="22" t="s">
        <v>684</v>
      </c>
      <c r="Z99" s="22" t="s">
        <v>684</v>
      </c>
      <c r="AA99" s="47" t="s">
        <v>684</v>
      </c>
      <c r="AB99" s="22" t="s">
        <v>684</v>
      </c>
      <c r="AC99" s="22" t="s">
        <v>684</v>
      </c>
      <c r="AD99" s="22" t="s">
        <v>684</v>
      </c>
      <c r="AE99" s="47" t="s">
        <v>684</v>
      </c>
      <c r="AF99" s="48" t="s">
        <v>684</v>
      </c>
      <c r="AG99" s="48" t="s">
        <v>684</v>
      </c>
      <c r="AH99" s="22" t="s">
        <v>684</v>
      </c>
      <c r="AI99" s="22" t="s">
        <v>684</v>
      </c>
      <c r="AJ99" s="22" t="s">
        <v>684</v>
      </c>
      <c r="AK99" s="22" t="s">
        <v>684</v>
      </c>
      <c r="AL99" s="22" t="s">
        <v>684</v>
      </c>
      <c r="AM99" s="67">
        <f t="shared" si="2"/>
        <v>36</v>
      </c>
      <c r="AN99" s="105">
        <f t="shared" si="3"/>
        <v>1</v>
      </c>
      <c r="AO99" s="6"/>
      <c r="AP99" s="6"/>
      <c r="AQ99" s="6"/>
      <c r="AR99" s="6"/>
      <c r="BK99" s="16"/>
      <c r="CM99" s="16"/>
      <c r="DO99" s="16"/>
      <c r="EQ99" s="16"/>
      <c r="FS99" s="1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</row>
    <row r="100" spans="1:217" s="15" customFormat="1" ht="17.100000000000001" customHeight="1" outlineLevel="1">
      <c r="A100" s="10" t="s">
        <v>908</v>
      </c>
      <c r="B100" s="10"/>
      <c r="C100" s="47" t="s">
        <v>684</v>
      </c>
      <c r="D100" s="47" t="s">
        <v>684</v>
      </c>
      <c r="E100" s="47" t="s">
        <v>684</v>
      </c>
      <c r="F100" s="47" t="s">
        <v>684</v>
      </c>
      <c r="G100" s="47" t="s">
        <v>684</v>
      </c>
      <c r="H100" s="47" t="s">
        <v>684</v>
      </c>
      <c r="I100" s="47" t="s">
        <v>684</v>
      </c>
      <c r="J100" s="47" t="s">
        <v>684</v>
      </c>
      <c r="K100" s="47" t="s">
        <v>684</v>
      </c>
      <c r="L100" s="47" t="s">
        <v>684</v>
      </c>
      <c r="M100" s="47" t="s">
        <v>684</v>
      </c>
      <c r="N100" s="47" t="s">
        <v>684</v>
      </c>
      <c r="O100" s="47" t="s">
        <v>684</v>
      </c>
      <c r="P100" s="47" t="s">
        <v>684</v>
      </c>
      <c r="Q100" s="22" t="s">
        <v>684</v>
      </c>
      <c r="R100" s="47" t="s">
        <v>684</v>
      </c>
      <c r="S100" s="47" t="s">
        <v>684</v>
      </c>
      <c r="T100" s="47" t="s">
        <v>684</v>
      </c>
      <c r="U100" s="22" t="s">
        <v>684</v>
      </c>
      <c r="V100" s="22" t="s">
        <v>684</v>
      </c>
      <c r="W100" s="47" t="s">
        <v>684</v>
      </c>
      <c r="X100" s="47" t="s">
        <v>684</v>
      </c>
      <c r="Y100" s="22" t="s">
        <v>684</v>
      </c>
      <c r="Z100" s="22" t="s">
        <v>684</v>
      </c>
      <c r="AA100" s="47" t="s">
        <v>684</v>
      </c>
      <c r="AB100" s="22" t="s">
        <v>684</v>
      </c>
      <c r="AC100" s="22" t="s">
        <v>684</v>
      </c>
      <c r="AD100" s="22" t="s">
        <v>684</v>
      </c>
      <c r="AE100" s="47" t="s">
        <v>684</v>
      </c>
      <c r="AF100" s="48" t="s">
        <v>684</v>
      </c>
      <c r="AG100" s="48" t="s">
        <v>684</v>
      </c>
      <c r="AH100" s="22" t="s">
        <v>684</v>
      </c>
      <c r="AI100" s="22" t="s">
        <v>684</v>
      </c>
      <c r="AJ100" s="22" t="s">
        <v>684</v>
      </c>
      <c r="AK100" s="22" t="s">
        <v>684</v>
      </c>
      <c r="AL100" s="22" t="s">
        <v>684</v>
      </c>
      <c r="AM100" s="67">
        <f t="shared" si="2"/>
        <v>36</v>
      </c>
      <c r="AN100" s="105">
        <f t="shared" si="3"/>
        <v>1</v>
      </c>
      <c r="AO100" s="6"/>
      <c r="AP100" s="6"/>
      <c r="AQ100" s="6"/>
      <c r="AR100" s="6"/>
      <c r="BK100" s="16"/>
      <c r="CM100" s="16"/>
      <c r="DO100" s="16"/>
      <c r="EQ100" s="16"/>
      <c r="FS100" s="1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</row>
    <row r="101" spans="1:217" s="15" customFormat="1" ht="17.100000000000001" customHeight="1" outlineLevel="1">
      <c r="A101" s="10" t="s">
        <v>907</v>
      </c>
      <c r="B101" s="10"/>
      <c r="C101" s="47" t="s">
        <v>684</v>
      </c>
      <c r="D101" s="47" t="s">
        <v>684</v>
      </c>
      <c r="E101" s="47" t="s">
        <v>684</v>
      </c>
      <c r="F101" s="47" t="s">
        <v>684</v>
      </c>
      <c r="G101" s="47" t="s">
        <v>684</v>
      </c>
      <c r="H101" s="47" t="s">
        <v>684</v>
      </c>
      <c r="I101" s="47" t="s">
        <v>684</v>
      </c>
      <c r="J101" s="47" t="s">
        <v>684</v>
      </c>
      <c r="K101" s="47" t="s">
        <v>684</v>
      </c>
      <c r="L101" s="47" t="s">
        <v>684</v>
      </c>
      <c r="M101" s="47" t="s">
        <v>684</v>
      </c>
      <c r="N101" s="47" t="s">
        <v>684</v>
      </c>
      <c r="O101" s="47" t="s">
        <v>684</v>
      </c>
      <c r="P101" s="47" t="s">
        <v>684</v>
      </c>
      <c r="Q101" s="22" t="s">
        <v>684</v>
      </c>
      <c r="R101" s="47" t="s">
        <v>684</v>
      </c>
      <c r="S101" s="47" t="s">
        <v>684</v>
      </c>
      <c r="T101" s="47" t="s">
        <v>684</v>
      </c>
      <c r="U101" s="22" t="s">
        <v>684</v>
      </c>
      <c r="V101" s="22" t="s">
        <v>684</v>
      </c>
      <c r="W101" s="47" t="s">
        <v>684</v>
      </c>
      <c r="X101" s="47" t="s">
        <v>684</v>
      </c>
      <c r="Y101" s="22" t="s">
        <v>684</v>
      </c>
      <c r="Z101" s="22" t="s">
        <v>684</v>
      </c>
      <c r="AA101" s="47" t="s">
        <v>684</v>
      </c>
      <c r="AB101" s="22" t="s">
        <v>684</v>
      </c>
      <c r="AC101" s="22" t="s">
        <v>684</v>
      </c>
      <c r="AD101" s="22" t="s">
        <v>684</v>
      </c>
      <c r="AE101" s="47" t="s">
        <v>684</v>
      </c>
      <c r="AF101" s="48" t="s">
        <v>684</v>
      </c>
      <c r="AG101" s="48" t="s">
        <v>684</v>
      </c>
      <c r="AH101" s="22" t="s">
        <v>684</v>
      </c>
      <c r="AI101" s="22" t="s">
        <v>684</v>
      </c>
      <c r="AJ101" s="22" t="s">
        <v>684</v>
      </c>
      <c r="AK101" s="22" t="s">
        <v>684</v>
      </c>
      <c r="AL101" s="22" t="s">
        <v>684</v>
      </c>
      <c r="AM101" s="67">
        <f t="shared" si="2"/>
        <v>36</v>
      </c>
      <c r="AN101" s="105">
        <f t="shared" si="3"/>
        <v>1</v>
      </c>
      <c r="AO101" s="6"/>
      <c r="AP101" s="6"/>
      <c r="AQ101" s="6"/>
      <c r="AR101" s="6"/>
      <c r="BK101" s="16"/>
      <c r="CM101" s="16"/>
      <c r="DO101" s="16"/>
      <c r="EQ101" s="16"/>
      <c r="FS101" s="1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</row>
    <row r="102" spans="1:217" s="15" customFormat="1" ht="17.100000000000001" customHeight="1" outlineLevel="1">
      <c r="A102" s="10" t="s">
        <v>906</v>
      </c>
      <c r="B102" s="10"/>
      <c r="C102" s="47" t="s">
        <v>684</v>
      </c>
      <c r="D102" s="47" t="s">
        <v>684</v>
      </c>
      <c r="E102" s="47" t="s">
        <v>684</v>
      </c>
      <c r="F102" s="47" t="s">
        <v>684</v>
      </c>
      <c r="G102" s="47" t="s">
        <v>684</v>
      </c>
      <c r="H102" s="47" t="s">
        <v>684</v>
      </c>
      <c r="I102" s="47" t="s">
        <v>684</v>
      </c>
      <c r="J102" s="47" t="s">
        <v>684</v>
      </c>
      <c r="K102" s="47" t="s">
        <v>684</v>
      </c>
      <c r="L102" s="47" t="s">
        <v>684</v>
      </c>
      <c r="M102" s="47" t="s">
        <v>684</v>
      </c>
      <c r="N102" s="47" t="s">
        <v>684</v>
      </c>
      <c r="O102" s="47" t="s">
        <v>684</v>
      </c>
      <c r="P102" s="47" t="s">
        <v>684</v>
      </c>
      <c r="Q102" s="22" t="s">
        <v>684</v>
      </c>
      <c r="R102" s="47" t="s">
        <v>684</v>
      </c>
      <c r="S102" s="47" t="s">
        <v>684</v>
      </c>
      <c r="T102" s="47" t="s">
        <v>684</v>
      </c>
      <c r="U102" s="22" t="s">
        <v>684</v>
      </c>
      <c r="V102" s="22" t="s">
        <v>684</v>
      </c>
      <c r="W102" s="47" t="s">
        <v>684</v>
      </c>
      <c r="X102" s="47" t="s">
        <v>684</v>
      </c>
      <c r="Y102" s="22" t="s">
        <v>684</v>
      </c>
      <c r="Z102" s="22" t="s">
        <v>684</v>
      </c>
      <c r="AA102" s="47" t="s">
        <v>684</v>
      </c>
      <c r="AB102" s="22" t="s">
        <v>684</v>
      </c>
      <c r="AC102" s="22" t="s">
        <v>684</v>
      </c>
      <c r="AD102" s="22" t="s">
        <v>684</v>
      </c>
      <c r="AE102" s="47" t="s">
        <v>684</v>
      </c>
      <c r="AF102" s="48" t="s">
        <v>684</v>
      </c>
      <c r="AG102" s="48" t="s">
        <v>684</v>
      </c>
      <c r="AH102" s="22" t="s">
        <v>684</v>
      </c>
      <c r="AI102" s="22" t="s">
        <v>684</v>
      </c>
      <c r="AJ102" s="22" t="s">
        <v>684</v>
      </c>
      <c r="AK102" s="22" t="s">
        <v>684</v>
      </c>
      <c r="AL102" s="22" t="s">
        <v>684</v>
      </c>
      <c r="AM102" s="67">
        <f t="shared" si="2"/>
        <v>36</v>
      </c>
      <c r="AN102" s="105">
        <f t="shared" si="3"/>
        <v>1</v>
      </c>
      <c r="AO102" s="6"/>
      <c r="AP102" s="6"/>
      <c r="AQ102" s="6"/>
      <c r="AR102" s="6"/>
      <c r="BK102" s="16"/>
      <c r="CM102" s="16"/>
      <c r="DO102" s="16"/>
      <c r="EQ102" s="16"/>
      <c r="FS102" s="1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</row>
    <row r="103" spans="1:217" s="15" customFormat="1" ht="17.100000000000001" customHeight="1" outlineLevel="1">
      <c r="A103" s="10" t="s">
        <v>905</v>
      </c>
      <c r="B103" s="10"/>
      <c r="C103" s="47" t="s">
        <v>684</v>
      </c>
      <c r="D103" s="47" t="s">
        <v>684</v>
      </c>
      <c r="E103" s="47" t="s">
        <v>684</v>
      </c>
      <c r="F103" s="47" t="s">
        <v>684</v>
      </c>
      <c r="G103" s="47" t="s">
        <v>684</v>
      </c>
      <c r="H103" s="47" t="s">
        <v>684</v>
      </c>
      <c r="I103" s="47" t="s">
        <v>684</v>
      </c>
      <c r="J103" s="47" t="s">
        <v>684</v>
      </c>
      <c r="K103" s="47" t="s">
        <v>684</v>
      </c>
      <c r="L103" s="47" t="s">
        <v>684</v>
      </c>
      <c r="M103" s="47" t="s">
        <v>684</v>
      </c>
      <c r="N103" s="47" t="s">
        <v>684</v>
      </c>
      <c r="O103" s="47" t="s">
        <v>684</v>
      </c>
      <c r="P103" s="47" t="s">
        <v>684</v>
      </c>
      <c r="Q103" s="22" t="s">
        <v>684</v>
      </c>
      <c r="R103" s="47" t="s">
        <v>684</v>
      </c>
      <c r="S103" s="47" t="s">
        <v>684</v>
      </c>
      <c r="T103" s="47" t="s">
        <v>684</v>
      </c>
      <c r="U103" s="22" t="s">
        <v>684</v>
      </c>
      <c r="V103" s="22" t="s">
        <v>684</v>
      </c>
      <c r="W103" s="47" t="s">
        <v>684</v>
      </c>
      <c r="X103" s="47" t="s">
        <v>684</v>
      </c>
      <c r="Y103" s="22" t="s">
        <v>684</v>
      </c>
      <c r="Z103" s="22" t="s">
        <v>684</v>
      </c>
      <c r="AA103" s="47" t="s">
        <v>684</v>
      </c>
      <c r="AB103" s="22" t="s">
        <v>684</v>
      </c>
      <c r="AC103" s="22" t="s">
        <v>684</v>
      </c>
      <c r="AD103" s="22" t="s">
        <v>684</v>
      </c>
      <c r="AE103" s="47" t="s">
        <v>684</v>
      </c>
      <c r="AF103" s="48" t="s">
        <v>684</v>
      </c>
      <c r="AG103" s="48" t="s">
        <v>684</v>
      </c>
      <c r="AH103" s="22" t="s">
        <v>684</v>
      </c>
      <c r="AI103" s="22" t="s">
        <v>684</v>
      </c>
      <c r="AJ103" s="22" t="s">
        <v>684</v>
      </c>
      <c r="AK103" s="22" t="s">
        <v>684</v>
      </c>
      <c r="AL103" s="22" t="s">
        <v>684</v>
      </c>
      <c r="AM103" s="67">
        <f t="shared" si="2"/>
        <v>36</v>
      </c>
      <c r="AN103" s="105">
        <f t="shared" si="3"/>
        <v>1</v>
      </c>
      <c r="AO103" s="6"/>
      <c r="AP103" s="6"/>
      <c r="AQ103" s="6"/>
      <c r="AR103" s="6"/>
      <c r="BK103" s="16"/>
      <c r="CM103" s="16"/>
      <c r="DO103" s="16"/>
      <c r="EQ103" s="16"/>
      <c r="FS103" s="1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</row>
    <row r="104" spans="1:217" s="18" customFormat="1" ht="15.75" customHeight="1">
      <c r="A104" s="35" t="s">
        <v>904</v>
      </c>
      <c r="B104" s="10">
        <v>36618000</v>
      </c>
      <c r="C104" s="11" t="s">
        <v>684</v>
      </c>
      <c r="D104" s="11" t="s">
        <v>684</v>
      </c>
      <c r="E104" s="11" t="s">
        <v>684</v>
      </c>
      <c r="F104" s="11" t="s">
        <v>684</v>
      </c>
      <c r="G104" s="11" t="s">
        <v>684</v>
      </c>
      <c r="H104" s="12" t="s">
        <v>684</v>
      </c>
      <c r="I104" s="11" t="s">
        <v>684</v>
      </c>
      <c r="J104" s="11" t="s">
        <v>684</v>
      </c>
      <c r="K104" s="11" t="s">
        <v>684</v>
      </c>
      <c r="L104" s="11" t="s">
        <v>684</v>
      </c>
      <c r="M104" s="12" t="s">
        <v>684</v>
      </c>
      <c r="N104" s="12" t="s">
        <v>684</v>
      </c>
      <c r="O104" s="12" t="s">
        <v>684</v>
      </c>
      <c r="P104" s="12" t="s">
        <v>684</v>
      </c>
      <c r="Q104" s="12" t="s">
        <v>684</v>
      </c>
      <c r="R104" s="12" t="s">
        <v>684</v>
      </c>
      <c r="S104" s="12" t="s">
        <v>684</v>
      </c>
      <c r="T104" s="12" t="s">
        <v>684</v>
      </c>
      <c r="U104" s="12" t="s">
        <v>684</v>
      </c>
      <c r="V104" s="12" t="s">
        <v>684</v>
      </c>
      <c r="W104" s="12" t="s">
        <v>684</v>
      </c>
      <c r="X104" s="12" t="s">
        <v>684</v>
      </c>
      <c r="Y104" s="12" t="s">
        <v>684</v>
      </c>
      <c r="Z104" s="12" t="s">
        <v>684</v>
      </c>
      <c r="AA104" s="12" t="s">
        <v>684</v>
      </c>
      <c r="AB104" s="12" t="s">
        <v>684</v>
      </c>
      <c r="AC104" s="12" t="s">
        <v>684</v>
      </c>
      <c r="AD104" s="12" t="s">
        <v>684</v>
      </c>
      <c r="AE104" s="12" t="s">
        <v>684</v>
      </c>
      <c r="AF104" s="12" t="s">
        <v>684</v>
      </c>
      <c r="AG104" s="12" t="s">
        <v>684</v>
      </c>
      <c r="AH104" s="12" t="s">
        <v>684</v>
      </c>
      <c r="AI104" s="12" t="s">
        <v>684</v>
      </c>
      <c r="AJ104" s="12" t="s">
        <v>684</v>
      </c>
      <c r="AK104" s="12" t="s">
        <v>684</v>
      </c>
      <c r="AL104" s="12" t="s">
        <v>684</v>
      </c>
      <c r="AM104" s="68">
        <f t="shared" si="2"/>
        <v>36</v>
      </c>
      <c r="AN104" s="72">
        <f t="shared" si="3"/>
        <v>1</v>
      </c>
      <c r="AO104" s="7"/>
      <c r="AP104" s="7"/>
      <c r="AQ104" s="7"/>
      <c r="AR104" s="7"/>
      <c r="BK104" s="19"/>
      <c r="CM104" s="19"/>
      <c r="DO104" s="19"/>
      <c r="EQ104" s="19"/>
      <c r="FS104" s="19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</row>
    <row r="105" spans="1:217" s="15" customFormat="1" ht="17.100000000000001" customHeight="1" outlineLevel="1">
      <c r="A105" s="10" t="s">
        <v>903</v>
      </c>
      <c r="B105" s="10"/>
      <c r="C105" s="47" t="s">
        <v>684</v>
      </c>
      <c r="D105" s="47" t="s">
        <v>684</v>
      </c>
      <c r="E105" s="47" t="s">
        <v>684</v>
      </c>
      <c r="F105" s="47" t="s">
        <v>684</v>
      </c>
      <c r="G105" s="47" t="s">
        <v>684</v>
      </c>
      <c r="H105" s="47" t="s">
        <v>684</v>
      </c>
      <c r="I105" s="47" t="s">
        <v>684</v>
      </c>
      <c r="J105" s="47" t="s">
        <v>684</v>
      </c>
      <c r="K105" s="47" t="s">
        <v>684</v>
      </c>
      <c r="L105" s="47" t="s">
        <v>684</v>
      </c>
      <c r="M105" s="22" t="s">
        <v>684</v>
      </c>
      <c r="N105" s="47" t="s">
        <v>684</v>
      </c>
      <c r="O105" s="47" t="s">
        <v>684</v>
      </c>
      <c r="P105" s="22" t="s">
        <v>684</v>
      </c>
      <c r="Q105" s="22" t="s">
        <v>684</v>
      </c>
      <c r="R105" s="22" t="s">
        <v>684</v>
      </c>
      <c r="S105" s="22" t="s">
        <v>684</v>
      </c>
      <c r="T105" s="22" t="s">
        <v>684</v>
      </c>
      <c r="U105" s="22" t="s">
        <v>684</v>
      </c>
      <c r="V105" s="22" t="s">
        <v>684</v>
      </c>
      <c r="W105" s="22" t="s">
        <v>684</v>
      </c>
      <c r="X105" s="22" t="s">
        <v>684</v>
      </c>
      <c r="Y105" s="22" t="s">
        <v>684</v>
      </c>
      <c r="Z105" s="22" t="s">
        <v>684</v>
      </c>
      <c r="AA105" s="22" t="s">
        <v>684</v>
      </c>
      <c r="AB105" s="48" t="s">
        <v>684</v>
      </c>
      <c r="AC105" s="22" t="s">
        <v>684</v>
      </c>
      <c r="AD105" s="48" t="s">
        <v>684</v>
      </c>
      <c r="AE105" s="22" t="s">
        <v>684</v>
      </c>
      <c r="AF105" s="22" t="s">
        <v>684</v>
      </c>
      <c r="AG105" s="22" t="s">
        <v>684</v>
      </c>
      <c r="AH105" s="22" t="s">
        <v>684</v>
      </c>
      <c r="AI105" s="22" t="s">
        <v>684</v>
      </c>
      <c r="AJ105" s="22" t="s">
        <v>684</v>
      </c>
      <c r="AK105" s="22" t="s">
        <v>684</v>
      </c>
      <c r="AL105" s="22" t="s">
        <v>684</v>
      </c>
      <c r="AM105" s="67">
        <f t="shared" si="2"/>
        <v>36</v>
      </c>
      <c r="AN105" s="105">
        <f t="shared" si="3"/>
        <v>1</v>
      </c>
      <c r="AO105" s="6"/>
      <c r="AP105" s="6"/>
      <c r="AQ105" s="6"/>
      <c r="AR105" s="6"/>
      <c r="BK105" s="16"/>
      <c r="CM105" s="16"/>
      <c r="DO105" s="16"/>
      <c r="EQ105" s="16"/>
      <c r="FS105" s="1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</row>
    <row r="106" spans="1:217" s="15" customFormat="1" ht="16.5" customHeight="1" outlineLevel="1">
      <c r="A106" s="10" t="s">
        <v>902</v>
      </c>
      <c r="B106" s="10"/>
      <c r="C106" s="47" t="s">
        <v>684</v>
      </c>
      <c r="D106" s="47" t="s">
        <v>684</v>
      </c>
      <c r="E106" s="47" t="s">
        <v>684</v>
      </c>
      <c r="F106" s="47" t="s">
        <v>684</v>
      </c>
      <c r="G106" s="47" t="s">
        <v>684</v>
      </c>
      <c r="H106" s="47" t="s">
        <v>684</v>
      </c>
      <c r="I106" s="47" t="s">
        <v>684</v>
      </c>
      <c r="J106" s="47" t="s">
        <v>684</v>
      </c>
      <c r="K106" s="47" t="s">
        <v>684</v>
      </c>
      <c r="L106" s="47" t="s">
        <v>684</v>
      </c>
      <c r="M106" s="22" t="s">
        <v>684</v>
      </c>
      <c r="N106" s="47" t="s">
        <v>684</v>
      </c>
      <c r="O106" s="47" t="s">
        <v>684</v>
      </c>
      <c r="P106" s="22" t="s">
        <v>684</v>
      </c>
      <c r="Q106" s="22" t="s">
        <v>684</v>
      </c>
      <c r="R106" s="22" t="s">
        <v>684</v>
      </c>
      <c r="S106" s="22" t="s">
        <v>684</v>
      </c>
      <c r="T106" s="22" t="s">
        <v>684</v>
      </c>
      <c r="U106" s="22" t="s">
        <v>684</v>
      </c>
      <c r="V106" s="22" t="s">
        <v>684</v>
      </c>
      <c r="W106" s="22" t="s">
        <v>684</v>
      </c>
      <c r="X106" s="22" t="s">
        <v>684</v>
      </c>
      <c r="Y106" s="22" t="s">
        <v>684</v>
      </c>
      <c r="Z106" s="22" t="s">
        <v>684</v>
      </c>
      <c r="AA106" s="22" t="s">
        <v>684</v>
      </c>
      <c r="AB106" s="48" t="s">
        <v>684</v>
      </c>
      <c r="AC106" s="22" t="s">
        <v>684</v>
      </c>
      <c r="AD106" s="48" t="s">
        <v>684</v>
      </c>
      <c r="AE106" s="22" t="s">
        <v>684</v>
      </c>
      <c r="AF106" s="22" t="s">
        <v>684</v>
      </c>
      <c r="AG106" s="22" t="s">
        <v>684</v>
      </c>
      <c r="AH106" s="22" t="s">
        <v>684</v>
      </c>
      <c r="AI106" s="22" t="s">
        <v>684</v>
      </c>
      <c r="AJ106" s="22" t="s">
        <v>684</v>
      </c>
      <c r="AK106" s="22" t="s">
        <v>684</v>
      </c>
      <c r="AL106" s="22" t="s">
        <v>684</v>
      </c>
      <c r="AM106" s="67">
        <f t="shared" si="2"/>
        <v>36</v>
      </c>
      <c r="AN106" s="105">
        <f t="shared" si="3"/>
        <v>1</v>
      </c>
      <c r="AO106" s="6"/>
      <c r="AP106" s="6"/>
      <c r="AQ106" s="6"/>
      <c r="AR106" s="6"/>
      <c r="BK106" s="16"/>
      <c r="CM106" s="16"/>
      <c r="DO106" s="16"/>
      <c r="EQ106" s="16"/>
      <c r="FS106" s="1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</row>
    <row r="107" spans="1:217" s="15" customFormat="1" ht="17.100000000000001" customHeight="1" outlineLevel="1">
      <c r="A107" s="10" t="s">
        <v>830</v>
      </c>
      <c r="B107" s="10"/>
      <c r="C107" s="47" t="s">
        <v>684</v>
      </c>
      <c r="D107" s="47" t="s">
        <v>684</v>
      </c>
      <c r="E107" s="47" t="s">
        <v>684</v>
      </c>
      <c r="F107" s="47" t="s">
        <v>684</v>
      </c>
      <c r="G107" s="47" t="s">
        <v>684</v>
      </c>
      <c r="H107" s="47" t="s">
        <v>684</v>
      </c>
      <c r="I107" s="47" t="s">
        <v>684</v>
      </c>
      <c r="J107" s="47" t="s">
        <v>684</v>
      </c>
      <c r="K107" s="47" t="s">
        <v>684</v>
      </c>
      <c r="L107" s="47" t="s">
        <v>684</v>
      </c>
      <c r="M107" s="22" t="s">
        <v>684</v>
      </c>
      <c r="N107" s="47" t="s">
        <v>684</v>
      </c>
      <c r="O107" s="47" t="s">
        <v>684</v>
      </c>
      <c r="P107" s="22" t="s">
        <v>684</v>
      </c>
      <c r="Q107" s="22" t="s">
        <v>684</v>
      </c>
      <c r="R107" s="22" t="s">
        <v>684</v>
      </c>
      <c r="S107" s="22" t="s">
        <v>684</v>
      </c>
      <c r="T107" s="22" t="s">
        <v>684</v>
      </c>
      <c r="U107" s="22" t="s">
        <v>684</v>
      </c>
      <c r="V107" s="22" t="s">
        <v>684</v>
      </c>
      <c r="W107" s="22" t="s">
        <v>684</v>
      </c>
      <c r="X107" s="22" t="s">
        <v>684</v>
      </c>
      <c r="Y107" s="22" t="s">
        <v>684</v>
      </c>
      <c r="Z107" s="22" t="s">
        <v>684</v>
      </c>
      <c r="AA107" s="22" t="s">
        <v>684</v>
      </c>
      <c r="AB107" s="48" t="s">
        <v>684</v>
      </c>
      <c r="AC107" s="22" t="s">
        <v>684</v>
      </c>
      <c r="AD107" s="48" t="s">
        <v>684</v>
      </c>
      <c r="AE107" s="22" t="s">
        <v>684</v>
      </c>
      <c r="AF107" s="22" t="s">
        <v>684</v>
      </c>
      <c r="AG107" s="22" t="s">
        <v>684</v>
      </c>
      <c r="AH107" s="22" t="s">
        <v>684</v>
      </c>
      <c r="AI107" s="22" t="s">
        <v>684</v>
      </c>
      <c r="AJ107" s="22" t="s">
        <v>684</v>
      </c>
      <c r="AK107" s="22" t="s">
        <v>684</v>
      </c>
      <c r="AL107" s="22" t="s">
        <v>684</v>
      </c>
      <c r="AM107" s="67">
        <f t="shared" si="2"/>
        <v>36</v>
      </c>
      <c r="AN107" s="105">
        <f t="shared" si="3"/>
        <v>1</v>
      </c>
      <c r="AO107" s="6"/>
      <c r="AP107" s="6"/>
      <c r="AQ107" s="6"/>
      <c r="AR107" s="6"/>
      <c r="BK107" s="16"/>
      <c r="CM107" s="16"/>
      <c r="DO107" s="16"/>
      <c r="EQ107" s="16"/>
      <c r="FS107" s="1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</row>
    <row r="108" spans="1:217" s="15" customFormat="1" ht="17.100000000000001" customHeight="1" outlineLevel="1">
      <c r="A108" s="10" t="s">
        <v>901</v>
      </c>
      <c r="B108" s="10"/>
      <c r="C108" s="47" t="s">
        <v>684</v>
      </c>
      <c r="D108" s="47" t="s">
        <v>684</v>
      </c>
      <c r="E108" s="47" t="s">
        <v>684</v>
      </c>
      <c r="F108" s="47" t="s">
        <v>684</v>
      </c>
      <c r="G108" s="47" t="s">
        <v>684</v>
      </c>
      <c r="H108" s="47" t="s">
        <v>684</v>
      </c>
      <c r="I108" s="47" t="s">
        <v>684</v>
      </c>
      <c r="J108" s="47" t="s">
        <v>684</v>
      </c>
      <c r="K108" s="47" t="s">
        <v>684</v>
      </c>
      <c r="L108" s="47" t="s">
        <v>684</v>
      </c>
      <c r="M108" s="22" t="s">
        <v>684</v>
      </c>
      <c r="N108" s="47" t="s">
        <v>684</v>
      </c>
      <c r="O108" s="47" t="s">
        <v>684</v>
      </c>
      <c r="P108" s="22" t="s">
        <v>684</v>
      </c>
      <c r="Q108" s="22" t="s">
        <v>684</v>
      </c>
      <c r="R108" s="22" t="s">
        <v>684</v>
      </c>
      <c r="S108" s="22" t="s">
        <v>684</v>
      </c>
      <c r="T108" s="22" t="s">
        <v>684</v>
      </c>
      <c r="U108" s="22" t="s">
        <v>684</v>
      </c>
      <c r="V108" s="22" t="s">
        <v>684</v>
      </c>
      <c r="W108" s="22" t="s">
        <v>684</v>
      </c>
      <c r="X108" s="22" t="s">
        <v>684</v>
      </c>
      <c r="Y108" s="22" t="s">
        <v>684</v>
      </c>
      <c r="Z108" s="22" t="s">
        <v>684</v>
      </c>
      <c r="AA108" s="22" t="s">
        <v>684</v>
      </c>
      <c r="AB108" s="48" t="s">
        <v>684</v>
      </c>
      <c r="AC108" s="22" t="s">
        <v>684</v>
      </c>
      <c r="AD108" s="48" t="s">
        <v>684</v>
      </c>
      <c r="AE108" s="22" t="s">
        <v>684</v>
      </c>
      <c r="AF108" s="22" t="s">
        <v>684</v>
      </c>
      <c r="AG108" s="22" t="s">
        <v>684</v>
      </c>
      <c r="AH108" s="22" t="s">
        <v>684</v>
      </c>
      <c r="AI108" s="22" t="s">
        <v>684</v>
      </c>
      <c r="AJ108" s="22" t="s">
        <v>684</v>
      </c>
      <c r="AK108" s="22" t="s">
        <v>684</v>
      </c>
      <c r="AL108" s="22" t="s">
        <v>684</v>
      </c>
      <c r="AM108" s="67">
        <f t="shared" si="2"/>
        <v>36</v>
      </c>
      <c r="AN108" s="105">
        <f t="shared" si="3"/>
        <v>1</v>
      </c>
      <c r="AO108" s="6"/>
      <c r="AP108" s="6"/>
      <c r="AQ108" s="6"/>
      <c r="AR108" s="6"/>
      <c r="BK108" s="16"/>
      <c r="CM108" s="16"/>
      <c r="DO108" s="16"/>
      <c r="EQ108" s="16"/>
      <c r="FS108" s="1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</row>
    <row r="109" spans="1:217" s="15" customFormat="1" ht="17.100000000000001" customHeight="1" outlineLevel="1">
      <c r="A109" s="10" t="s">
        <v>900</v>
      </c>
      <c r="B109" s="10"/>
      <c r="C109" s="47" t="s">
        <v>684</v>
      </c>
      <c r="D109" s="47" t="s">
        <v>684</v>
      </c>
      <c r="E109" s="47" t="s">
        <v>684</v>
      </c>
      <c r="F109" s="47" t="s">
        <v>684</v>
      </c>
      <c r="G109" s="47" t="s">
        <v>684</v>
      </c>
      <c r="H109" s="47" t="s">
        <v>684</v>
      </c>
      <c r="I109" s="47" t="s">
        <v>684</v>
      </c>
      <c r="J109" s="47" t="s">
        <v>684</v>
      </c>
      <c r="K109" s="47" t="s">
        <v>684</v>
      </c>
      <c r="L109" s="47" t="s">
        <v>684</v>
      </c>
      <c r="M109" s="22" t="s">
        <v>684</v>
      </c>
      <c r="N109" s="47" t="s">
        <v>684</v>
      </c>
      <c r="O109" s="47" t="s">
        <v>684</v>
      </c>
      <c r="P109" s="22" t="s">
        <v>684</v>
      </c>
      <c r="Q109" s="22" t="s">
        <v>684</v>
      </c>
      <c r="R109" s="22" t="s">
        <v>684</v>
      </c>
      <c r="S109" s="22" t="s">
        <v>684</v>
      </c>
      <c r="T109" s="22" t="s">
        <v>684</v>
      </c>
      <c r="U109" s="22" t="s">
        <v>684</v>
      </c>
      <c r="V109" s="22" t="s">
        <v>684</v>
      </c>
      <c r="W109" s="22" t="s">
        <v>684</v>
      </c>
      <c r="X109" s="22" t="s">
        <v>684</v>
      </c>
      <c r="Y109" s="22" t="s">
        <v>684</v>
      </c>
      <c r="Z109" s="22" t="s">
        <v>684</v>
      </c>
      <c r="AA109" s="22" t="s">
        <v>684</v>
      </c>
      <c r="AB109" s="48" t="s">
        <v>684</v>
      </c>
      <c r="AC109" s="22" t="s">
        <v>684</v>
      </c>
      <c r="AD109" s="48" t="s">
        <v>684</v>
      </c>
      <c r="AE109" s="22" t="s">
        <v>684</v>
      </c>
      <c r="AF109" s="22" t="s">
        <v>684</v>
      </c>
      <c r="AG109" s="22" t="s">
        <v>684</v>
      </c>
      <c r="AH109" s="22" t="s">
        <v>684</v>
      </c>
      <c r="AI109" s="22" t="s">
        <v>684</v>
      </c>
      <c r="AJ109" s="22" t="s">
        <v>684</v>
      </c>
      <c r="AK109" s="22" t="s">
        <v>684</v>
      </c>
      <c r="AL109" s="22" t="s">
        <v>684</v>
      </c>
      <c r="AM109" s="67">
        <f t="shared" si="2"/>
        <v>36</v>
      </c>
      <c r="AN109" s="105">
        <f t="shared" si="3"/>
        <v>1</v>
      </c>
      <c r="AO109" s="6"/>
      <c r="AP109" s="6"/>
      <c r="AQ109" s="6"/>
      <c r="AR109" s="6"/>
      <c r="BK109" s="16"/>
      <c r="CM109" s="16"/>
      <c r="DO109" s="16"/>
      <c r="EQ109" s="16"/>
      <c r="FS109" s="1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</row>
    <row r="110" spans="1:217" s="15" customFormat="1" ht="17.100000000000001" customHeight="1" outlineLevel="1">
      <c r="A110" s="10" t="s">
        <v>899</v>
      </c>
      <c r="B110" s="10"/>
      <c r="C110" s="47" t="s">
        <v>684</v>
      </c>
      <c r="D110" s="47" t="s">
        <v>684</v>
      </c>
      <c r="E110" s="47" t="s">
        <v>684</v>
      </c>
      <c r="F110" s="47" t="s">
        <v>684</v>
      </c>
      <c r="G110" s="47" t="s">
        <v>684</v>
      </c>
      <c r="H110" s="47" t="s">
        <v>684</v>
      </c>
      <c r="I110" s="47" t="s">
        <v>684</v>
      </c>
      <c r="J110" s="47" t="s">
        <v>684</v>
      </c>
      <c r="K110" s="47" t="s">
        <v>684</v>
      </c>
      <c r="L110" s="47" t="s">
        <v>684</v>
      </c>
      <c r="M110" s="22" t="s">
        <v>684</v>
      </c>
      <c r="N110" s="47" t="s">
        <v>684</v>
      </c>
      <c r="O110" s="47" t="s">
        <v>684</v>
      </c>
      <c r="P110" s="22" t="s">
        <v>684</v>
      </c>
      <c r="Q110" s="22" t="s">
        <v>684</v>
      </c>
      <c r="R110" s="22" t="s">
        <v>684</v>
      </c>
      <c r="S110" s="22" t="s">
        <v>684</v>
      </c>
      <c r="T110" s="22" t="s">
        <v>684</v>
      </c>
      <c r="U110" s="22" t="s">
        <v>684</v>
      </c>
      <c r="V110" s="22" t="s">
        <v>684</v>
      </c>
      <c r="W110" s="22" t="s">
        <v>684</v>
      </c>
      <c r="X110" s="22" t="s">
        <v>684</v>
      </c>
      <c r="Y110" s="22" t="s">
        <v>684</v>
      </c>
      <c r="Z110" s="22" t="s">
        <v>684</v>
      </c>
      <c r="AA110" s="22" t="s">
        <v>684</v>
      </c>
      <c r="AB110" s="48" t="s">
        <v>684</v>
      </c>
      <c r="AC110" s="22" t="s">
        <v>684</v>
      </c>
      <c r="AD110" s="48" t="s">
        <v>684</v>
      </c>
      <c r="AE110" s="22" t="s">
        <v>684</v>
      </c>
      <c r="AF110" s="22" t="s">
        <v>684</v>
      </c>
      <c r="AG110" s="22" t="s">
        <v>684</v>
      </c>
      <c r="AH110" s="22" t="s">
        <v>684</v>
      </c>
      <c r="AI110" s="22" t="s">
        <v>684</v>
      </c>
      <c r="AJ110" s="22" t="s">
        <v>684</v>
      </c>
      <c r="AK110" s="22" t="s">
        <v>684</v>
      </c>
      <c r="AL110" s="22" t="s">
        <v>684</v>
      </c>
      <c r="AM110" s="67">
        <f t="shared" si="2"/>
        <v>36</v>
      </c>
      <c r="AN110" s="105">
        <f t="shared" si="3"/>
        <v>1</v>
      </c>
      <c r="AO110" s="6"/>
      <c r="AP110" s="6"/>
      <c r="AQ110" s="6"/>
      <c r="AR110" s="6"/>
      <c r="BK110" s="16"/>
      <c r="CM110" s="16"/>
      <c r="DO110" s="16"/>
      <c r="EQ110" s="16"/>
      <c r="FS110" s="1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</row>
    <row r="111" spans="1:217" s="15" customFormat="1" ht="17.100000000000001" customHeight="1" outlineLevel="1">
      <c r="A111" s="10" t="s">
        <v>898</v>
      </c>
      <c r="B111" s="10"/>
      <c r="C111" s="47" t="s">
        <v>684</v>
      </c>
      <c r="D111" s="47" t="s">
        <v>684</v>
      </c>
      <c r="E111" s="47" t="s">
        <v>684</v>
      </c>
      <c r="F111" s="47" t="s">
        <v>684</v>
      </c>
      <c r="G111" s="47" t="s">
        <v>684</v>
      </c>
      <c r="H111" s="47" t="s">
        <v>684</v>
      </c>
      <c r="I111" s="47" t="s">
        <v>684</v>
      </c>
      <c r="J111" s="47" t="s">
        <v>684</v>
      </c>
      <c r="K111" s="47" t="s">
        <v>684</v>
      </c>
      <c r="L111" s="47" t="s">
        <v>684</v>
      </c>
      <c r="M111" s="22" t="s">
        <v>684</v>
      </c>
      <c r="N111" s="47" t="s">
        <v>684</v>
      </c>
      <c r="O111" s="47" t="s">
        <v>684</v>
      </c>
      <c r="P111" s="22" t="s">
        <v>684</v>
      </c>
      <c r="Q111" s="22" t="s">
        <v>684</v>
      </c>
      <c r="R111" s="22" t="s">
        <v>684</v>
      </c>
      <c r="S111" s="22" t="s">
        <v>684</v>
      </c>
      <c r="T111" s="22" t="s">
        <v>684</v>
      </c>
      <c r="U111" s="22" t="s">
        <v>684</v>
      </c>
      <c r="V111" s="22" t="s">
        <v>684</v>
      </c>
      <c r="W111" s="22" t="s">
        <v>684</v>
      </c>
      <c r="X111" s="22" t="s">
        <v>684</v>
      </c>
      <c r="Y111" s="22" t="s">
        <v>684</v>
      </c>
      <c r="Z111" s="22" t="s">
        <v>684</v>
      </c>
      <c r="AA111" s="22" t="s">
        <v>684</v>
      </c>
      <c r="AB111" s="48" t="s">
        <v>684</v>
      </c>
      <c r="AC111" s="22" t="s">
        <v>684</v>
      </c>
      <c r="AD111" s="48" t="s">
        <v>684</v>
      </c>
      <c r="AE111" s="22" t="s">
        <v>684</v>
      </c>
      <c r="AF111" s="22" t="s">
        <v>684</v>
      </c>
      <c r="AG111" s="22" t="s">
        <v>684</v>
      </c>
      <c r="AH111" s="22" t="s">
        <v>684</v>
      </c>
      <c r="AI111" s="22" t="s">
        <v>684</v>
      </c>
      <c r="AJ111" s="22" t="s">
        <v>684</v>
      </c>
      <c r="AK111" s="22" t="s">
        <v>684</v>
      </c>
      <c r="AL111" s="22" t="s">
        <v>684</v>
      </c>
      <c r="AM111" s="67">
        <f t="shared" si="2"/>
        <v>36</v>
      </c>
      <c r="AN111" s="105">
        <f t="shared" si="3"/>
        <v>1</v>
      </c>
      <c r="AO111" s="6"/>
      <c r="AP111" s="6"/>
      <c r="AQ111" s="6"/>
      <c r="AR111" s="6"/>
      <c r="BK111" s="16"/>
      <c r="CM111" s="16"/>
      <c r="DO111" s="16"/>
      <c r="EQ111" s="16"/>
      <c r="FS111" s="1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</row>
    <row r="112" spans="1:217" s="15" customFormat="1" ht="17.100000000000001" customHeight="1" outlineLevel="1">
      <c r="A112" s="10" t="s">
        <v>897</v>
      </c>
      <c r="B112" s="10"/>
      <c r="C112" s="47" t="s">
        <v>684</v>
      </c>
      <c r="D112" s="47" t="s">
        <v>684</v>
      </c>
      <c r="E112" s="47" t="s">
        <v>684</v>
      </c>
      <c r="F112" s="47" t="s">
        <v>684</v>
      </c>
      <c r="G112" s="47" t="s">
        <v>684</v>
      </c>
      <c r="H112" s="47" t="s">
        <v>684</v>
      </c>
      <c r="I112" s="47" t="s">
        <v>684</v>
      </c>
      <c r="J112" s="47" t="s">
        <v>684</v>
      </c>
      <c r="K112" s="47" t="s">
        <v>684</v>
      </c>
      <c r="L112" s="47" t="s">
        <v>684</v>
      </c>
      <c r="M112" s="22" t="s">
        <v>684</v>
      </c>
      <c r="N112" s="47" t="s">
        <v>684</v>
      </c>
      <c r="O112" s="47" t="s">
        <v>684</v>
      </c>
      <c r="P112" s="22" t="s">
        <v>684</v>
      </c>
      <c r="Q112" s="22" t="s">
        <v>684</v>
      </c>
      <c r="R112" s="22" t="s">
        <v>684</v>
      </c>
      <c r="S112" s="22" t="s">
        <v>684</v>
      </c>
      <c r="T112" s="22" t="s">
        <v>684</v>
      </c>
      <c r="U112" s="22" t="s">
        <v>684</v>
      </c>
      <c r="V112" s="22" t="s">
        <v>684</v>
      </c>
      <c r="W112" s="22" t="s">
        <v>684</v>
      </c>
      <c r="X112" s="22" t="s">
        <v>684</v>
      </c>
      <c r="Y112" s="22" t="s">
        <v>684</v>
      </c>
      <c r="Z112" s="22" t="s">
        <v>684</v>
      </c>
      <c r="AA112" s="22" t="s">
        <v>684</v>
      </c>
      <c r="AB112" s="48" t="s">
        <v>684</v>
      </c>
      <c r="AC112" s="22" t="s">
        <v>684</v>
      </c>
      <c r="AD112" s="48" t="s">
        <v>684</v>
      </c>
      <c r="AE112" s="22" t="s">
        <v>684</v>
      </c>
      <c r="AF112" s="22" t="s">
        <v>684</v>
      </c>
      <c r="AG112" s="22" t="s">
        <v>684</v>
      </c>
      <c r="AH112" s="22" t="s">
        <v>684</v>
      </c>
      <c r="AI112" s="22" t="s">
        <v>684</v>
      </c>
      <c r="AJ112" s="22" t="s">
        <v>684</v>
      </c>
      <c r="AK112" s="22" t="s">
        <v>684</v>
      </c>
      <c r="AL112" s="22" t="s">
        <v>684</v>
      </c>
      <c r="AM112" s="67">
        <f t="shared" si="2"/>
        <v>36</v>
      </c>
      <c r="AN112" s="105">
        <f t="shared" si="3"/>
        <v>1</v>
      </c>
      <c r="AO112" s="6"/>
      <c r="AP112" s="6"/>
      <c r="AQ112" s="6"/>
      <c r="AR112" s="6"/>
      <c r="BK112" s="16"/>
      <c r="CM112" s="16"/>
      <c r="DO112" s="16"/>
      <c r="EQ112" s="16"/>
      <c r="FS112" s="1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</row>
    <row r="113" spans="1:217" s="15" customFormat="1" ht="17.100000000000001" customHeight="1" outlineLevel="1">
      <c r="A113" s="10" t="s">
        <v>896</v>
      </c>
      <c r="B113" s="10"/>
      <c r="C113" s="47" t="s">
        <v>684</v>
      </c>
      <c r="D113" s="47" t="s">
        <v>684</v>
      </c>
      <c r="E113" s="47" t="s">
        <v>684</v>
      </c>
      <c r="F113" s="47" t="s">
        <v>684</v>
      </c>
      <c r="G113" s="47" t="s">
        <v>684</v>
      </c>
      <c r="H113" s="47" t="s">
        <v>684</v>
      </c>
      <c r="I113" s="47" t="s">
        <v>684</v>
      </c>
      <c r="J113" s="47" t="s">
        <v>684</v>
      </c>
      <c r="K113" s="47" t="s">
        <v>684</v>
      </c>
      <c r="L113" s="47" t="s">
        <v>684</v>
      </c>
      <c r="M113" s="22" t="s">
        <v>684</v>
      </c>
      <c r="N113" s="47" t="s">
        <v>684</v>
      </c>
      <c r="O113" s="47" t="s">
        <v>684</v>
      </c>
      <c r="P113" s="22" t="s">
        <v>684</v>
      </c>
      <c r="Q113" s="22" t="s">
        <v>684</v>
      </c>
      <c r="R113" s="22" t="s">
        <v>684</v>
      </c>
      <c r="S113" s="22" t="s">
        <v>684</v>
      </c>
      <c r="T113" s="22" t="s">
        <v>684</v>
      </c>
      <c r="U113" s="22" t="s">
        <v>684</v>
      </c>
      <c r="V113" s="22" t="s">
        <v>684</v>
      </c>
      <c r="W113" s="22" t="s">
        <v>684</v>
      </c>
      <c r="X113" s="22" t="s">
        <v>684</v>
      </c>
      <c r="Y113" s="22" t="s">
        <v>684</v>
      </c>
      <c r="Z113" s="22" t="s">
        <v>684</v>
      </c>
      <c r="AA113" s="22" t="s">
        <v>684</v>
      </c>
      <c r="AB113" s="48" t="s">
        <v>684</v>
      </c>
      <c r="AC113" s="22" t="s">
        <v>684</v>
      </c>
      <c r="AD113" s="48" t="s">
        <v>684</v>
      </c>
      <c r="AE113" s="22" t="s">
        <v>684</v>
      </c>
      <c r="AF113" s="22" t="s">
        <v>684</v>
      </c>
      <c r="AG113" s="22" t="s">
        <v>684</v>
      </c>
      <c r="AH113" s="22" t="s">
        <v>684</v>
      </c>
      <c r="AI113" s="22" t="s">
        <v>684</v>
      </c>
      <c r="AJ113" s="22" t="s">
        <v>684</v>
      </c>
      <c r="AK113" s="22" t="s">
        <v>684</v>
      </c>
      <c r="AL113" s="22" t="s">
        <v>684</v>
      </c>
      <c r="AM113" s="67">
        <f t="shared" si="2"/>
        <v>36</v>
      </c>
      <c r="AN113" s="105">
        <f t="shared" si="3"/>
        <v>1</v>
      </c>
      <c r="AO113" s="6"/>
      <c r="AP113" s="6"/>
      <c r="AQ113" s="6"/>
      <c r="AR113" s="6"/>
      <c r="BK113" s="16"/>
      <c r="CM113" s="16"/>
      <c r="DO113" s="16"/>
      <c r="EQ113" s="16"/>
      <c r="FS113" s="1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</row>
    <row r="114" spans="1:217" s="15" customFormat="1" ht="17.100000000000001" customHeight="1" outlineLevel="1">
      <c r="A114" s="10" t="s">
        <v>895</v>
      </c>
      <c r="B114" s="10"/>
      <c r="C114" s="47" t="s">
        <v>684</v>
      </c>
      <c r="D114" s="47" t="s">
        <v>684</v>
      </c>
      <c r="E114" s="47" t="s">
        <v>684</v>
      </c>
      <c r="F114" s="47" t="s">
        <v>684</v>
      </c>
      <c r="G114" s="47" t="s">
        <v>684</v>
      </c>
      <c r="H114" s="47" t="s">
        <v>684</v>
      </c>
      <c r="I114" s="47" t="s">
        <v>684</v>
      </c>
      <c r="J114" s="47" t="s">
        <v>684</v>
      </c>
      <c r="K114" s="47" t="s">
        <v>684</v>
      </c>
      <c r="L114" s="47" t="s">
        <v>684</v>
      </c>
      <c r="M114" s="22" t="s">
        <v>684</v>
      </c>
      <c r="N114" s="47" t="s">
        <v>684</v>
      </c>
      <c r="O114" s="47" t="s">
        <v>684</v>
      </c>
      <c r="P114" s="22" t="s">
        <v>684</v>
      </c>
      <c r="Q114" s="22" t="s">
        <v>684</v>
      </c>
      <c r="R114" s="22" t="s">
        <v>684</v>
      </c>
      <c r="S114" s="22" t="s">
        <v>684</v>
      </c>
      <c r="T114" s="22" t="s">
        <v>684</v>
      </c>
      <c r="U114" s="22" t="s">
        <v>684</v>
      </c>
      <c r="V114" s="22" t="s">
        <v>684</v>
      </c>
      <c r="W114" s="22" t="s">
        <v>684</v>
      </c>
      <c r="X114" s="22" t="s">
        <v>684</v>
      </c>
      <c r="Y114" s="22" t="s">
        <v>684</v>
      </c>
      <c r="Z114" s="22" t="s">
        <v>684</v>
      </c>
      <c r="AA114" s="22" t="s">
        <v>684</v>
      </c>
      <c r="AB114" s="48" t="s">
        <v>684</v>
      </c>
      <c r="AC114" s="22" t="s">
        <v>684</v>
      </c>
      <c r="AD114" s="48" t="s">
        <v>684</v>
      </c>
      <c r="AE114" s="22" t="s">
        <v>684</v>
      </c>
      <c r="AF114" s="22" t="s">
        <v>684</v>
      </c>
      <c r="AG114" s="22" t="s">
        <v>684</v>
      </c>
      <c r="AH114" s="22" t="s">
        <v>684</v>
      </c>
      <c r="AI114" s="22" t="s">
        <v>684</v>
      </c>
      <c r="AJ114" s="22" t="s">
        <v>684</v>
      </c>
      <c r="AK114" s="22" t="s">
        <v>684</v>
      </c>
      <c r="AL114" s="22" t="s">
        <v>684</v>
      </c>
      <c r="AM114" s="67">
        <f t="shared" si="2"/>
        <v>36</v>
      </c>
      <c r="AN114" s="105">
        <f t="shared" si="3"/>
        <v>1</v>
      </c>
      <c r="AO114" s="6"/>
      <c r="AP114" s="6"/>
      <c r="AQ114" s="6"/>
      <c r="AR114" s="6"/>
      <c r="BK114" s="16"/>
      <c r="CM114" s="16"/>
      <c r="DO114" s="16"/>
      <c r="EQ114" s="16"/>
      <c r="FS114" s="1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</row>
    <row r="115" spans="1:217" s="15" customFormat="1" ht="17.100000000000001" customHeight="1" outlineLevel="1">
      <c r="A115" s="10" t="s">
        <v>894</v>
      </c>
      <c r="B115" s="10"/>
      <c r="C115" s="47" t="s">
        <v>684</v>
      </c>
      <c r="D115" s="47" t="s">
        <v>684</v>
      </c>
      <c r="E115" s="47" t="s">
        <v>684</v>
      </c>
      <c r="F115" s="47" t="s">
        <v>684</v>
      </c>
      <c r="G115" s="47" t="s">
        <v>684</v>
      </c>
      <c r="H115" s="47" t="s">
        <v>684</v>
      </c>
      <c r="I115" s="47" t="s">
        <v>684</v>
      </c>
      <c r="J115" s="47" t="s">
        <v>684</v>
      </c>
      <c r="K115" s="47" t="s">
        <v>684</v>
      </c>
      <c r="L115" s="47" t="s">
        <v>684</v>
      </c>
      <c r="M115" s="22" t="s">
        <v>684</v>
      </c>
      <c r="N115" s="47" t="s">
        <v>684</v>
      </c>
      <c r="O115" s="47" t="s">
        <v>684</v>
      </c>
      <c r="P115" s="22" t="s">
        <v>684</v>
      </c>
      <c r="Q115" s="22" t="s">
        <v>684</v>
      </c>
      <c r="R115" s="22" t="s">
        <v>684</v>
      </c>
      <c r="S115" s="22" t="s">
        <v>684</v>
      </c>
      <c r="T115" s="22" t="s">
        <v>684</v>
      </c>
      <c r="U115" s="22" t="s">
        <v>684</v>
      </c>
      <c r="V115" s="22" t="s">
        <v>684</v>
      </c>
      <c r="W115" s="22" t="s">
        <v>684</v>
      </c>
      <c r="X115" s="22" t="s">
        <v>684</v>
      </c>
      <c r="Y115" s="22" t="s">
        <v>684</v>
      </c>
      <c r="Z115" s="22" t="s">
        <v>684</v>
      </c>
      <c r="AA115" s="22" t="s">
        <v>684</v>
      </c>
      <c r="AB115" s="48" t="s">
        <v>684</v>
      </c>
      <c r="AC115" s="22" t="s">
        <v>684</v>
      </c>
      <c r="AD115" s="48" t="s">
        <v>684</v>
      </c>
      <c r="AE115" s="22" t="s">
        <v>684</v>
      </c>
      <c r="AF115" s="22" t="s">
        <v>684</v>
      </c>
      <c r="AG115" s="22" t="s">
        <v>684</v>
      </c>
      <c r="AH115" s="22" t="s">
        <v>684</v>
      </c>
      <c r="AI115" s="22" t="s">
        <v>684</v>
      </c>
      <c r="AJ115" s="22" t="s">
        <v>684</v>
      </c>
      <c r="AK115" s="22" t="s">
        <v>684</v>
      </c>
      <c r="AL115" s="22" t="s">
        <v>684</v>
      </c>
      <c r="AM115" s="67">
        <f t="shared" si="2"/>
        <v>36</v>
      </c>
      <c r="AN115" s="105">
        <f t="shared" si="3"/>
        <v>1</v>
      </c>
      <c r="AO115" s="6"/>
      <c r="AP115" s="6"/>
      <c r="AQ115" s="6"/>
      <c r="AR115" s="6"/>
      <c r="BK115" s="16"/>
      <c r="CM115" s="16"/>
      <c r="DO115" s="16"/>
      <c r="EQ115" s="16"/>
      <c r="FS115" s="1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</row>
    <row r="116" spans="1:217" s="15" customFormat="1" ht="17.100000000000001" customHeight="1" outlineLevel="1">
      <c r="A116" s="10" t="s">
        <v>893</v>
      </c>
      <c r="B116" s="10"/>
      <c r="C116" s="47" t="s">
        <v>684</v>
      </c>
      <c r="D116" s="47" t="s">
        <v>684</v>
      </c>
      <c r="E116" s="47" t="s">
        <v>684</v>
      </c>
      <c r="F116" s="47" t="s">
        <v>684</v>
      </c>
      <c r="G116" s="47" t="s">
        <v>684</v>
      </c>
      <c r="H116" s="47" t="s">
        <v>684</v>
      </c>
      <c r="I116" s="47" t="s">
        <v>684</v>
      </c>
      <c r="J116" s="47" t="s">
        <v>684</v>
      </c>
      <c r="K116" s="47" t="s">
        <v>684</v>
      </c>
      <c r="L116" s="47" t="s">
        <v>684</v>
      </c>
      <c r="M116" s="48" t="s">
        <v>684</v>
      </c>
      <c r="N116" s="47" t="s">
        <v>684</v>
      </c>
      <c r="O116" s="47" t="s">
        <v>684</v>
      </c>
      <c r="P116" s="48" t="s">
        <v>684</v>
      </c>
      <c r="Q116" s="48" t="s">
        <v>684</v>
      </c>
      <c r="R116" s="22" t="s">
        <v>684</v>
      </c>
      <c r="S116" s="22" t="s">
        <v>684</v>
      </c>
      <c r="T116" s="22" t="s">
        <v>684</v>
      </c>
      <c r="U116" s="22" t="s">
        <v>684</v>
      </c>
      <c r="V116" s="22" t="s">
        <v>684</v>
      </c>
      <c r="W116" s="22" t="s">
        <v>684</v>
      </c>
      <c r="X116" s="48" t="s">
        <v>684</v>
      </c>
      <c r="Y116" s="48" t="s">
        <v>684</v>
      </c>
      <c r="Z116" s="48" t="s">
        <v>684</v>
      </c>
      <c r="AA116" s="48" t="s">
        <v>684</v>
      </c>
      <c r="AB116" s="48" t="s">
        <v>684</v>
      </c>
      <c r="AC116" s="22" t="s">
        <v>684</v>
      </c>
      <c r="AD116" s="48" t="s">
        <v>684</v>
      </c>
      <c r="AE116" s="22" t="s">
        <v>684</v>
      </c>
      <c r="AF116" s="22" t="s">
        <v>684</v>
      </c>
      <c r="AG116" s="22" t="s">
        <v>684</v>
      </c>
      <c r="AH116" s="22" t="s">
        <v>684</v>
      </c>
      <c r="AI116" s="22" t="s">
        <v>684</v>
      </c>
      <c r="AJ116" s="22" t="s">
        <v>684</v>
      </c>
      <c r="AK116" s="22" t="s">
        <v>684</v>
      </c>
      <c r="AL116" s="22" t="s">
        <v>684</v>
      </c>
      <c r="AM116" s="67">
        <f t="shared" si="2"/>
        <v>36</v>
      </c>
      <c r="AN116" s="105">
        <f t="shared" si="3"/>
        <v>1</v>
      </c>
      <c r="AO116" s="6"/>
      <c r="AP116" s="6"/>
      <c r="AQ116" s="6"/>
      <c r="AR116" s="6"/>
      <c r="BK116" s="16"/>
      <c r="CM116" s="16"/>
      <c r="DO116" s="16"/>
      <c r="EQ116" s="16"/>
      <c r="FS116" s="1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</row>
    <row r="117" spans="1:217" s="18" customFormat="1" ht="14.25" customHeight="1">
      <c r="A117" s="35" t="s">
        <v>892</v>
      </c>
      <c r="B117" s="10">
        <v>36620000</v>
      </c>
      <c r="C117" s="11" t="s">
        <v>684</v>
      </c>
      <c r="D117" s="11" t="s">
        <v>684</v>
      </c>
      <c r="E117" s="11" t="s">
        <v>684</v>
      </c>
      <c r="F117" s="11" t="s">
        <v>684</v>
      </c>
      <c r="G117" s="11" t="s">
        <v>684</v>
      </c>
      <c r="H117" s="11" t="s">
        <v>684</v>
      </c>
      <c r="I117" s="11" t="s">
        <v>684</v>
      </c>
      <c r="J117" s="11" t="s">
        <v>684</v>
      </c>
      <c r="K117" s="11" t="s">
        <v>684</v>
      </c>
      <c r="L117" s="11" t="s">
        <v>684</v>
      </c>
      <c r="M117" s="11" t="s">
        <v>684</v>
      </c>
      <c r="N117" s="11" t="s">
        <v>684</v>
      </c>
      <c r="O117" s="11" t="s">
        <v>684</v>
      </c>
      <c r="P117" s="11" t="s">
        <v>684</v>
      </c>
      <c r="Q117" s="12" t="s">
        <v>684</v>
      </c>
      <c r="R117" s="12" t="s">
        <v>684</v>
      </c>
      <c r="S117" s="12" t="s">
        <v>684</v>
      </c>
      <c r="T117" s="12" t="s">
        <v>684</v>
      </c>
      <c r="U117" s="11" t="s">
        <v>684</v>
      </c>
      <c r="V117" s="11" t="s">
        <v>684</v>
      </c>
      <c r="W117" s="12" t="s">
        <v>684</v>
      </c>
      <c r="X117" s="12" t="s">
        <v>684</v>
      </c>
      <c r="Y117" s="11" t="s">
        <v>684</v>
      </c>
      <c r="Z117" s="12" t="s">
        <v>684</v>
      </c>
      <c r="AA117" s="11" t="s">
        <v>684</v>
      </c>
      <c r="AB117" s="11" t="s">
        <v>684</v>
      </c>
      <c r="AC117" s="11" t="s">
        <v>684</v>
      </c>
      <c r="AD117" s="11" t="s">
        <v>684</v>
      </c>
      <c r="AE117" s="12" t="s">
        <v>684</v>
      </c>
      <c r="AF117" s="12" t="s">
        <v>684</v>
      </c>
      <c r="AG117" s="12" t="s">
        <v>684</v>
      </c>
      <c r="AH117" s="12" t="s">
        <v>684</v>
      </c>
      <c r="AI117" s="12" t="s">
        <v>684</v>
      </c>
      <c r="AJ117" s="12" t="s">
        <v>684</v>
      </c>
      <c r="AK117" s="11" t="s">
        <v>684</v>
      </c>
      <c r="AL117" s="11" t="s">
        <v>684</v>
      </c>
      <c r="AM117" s="68">
        <f t="shared" si="2"/>
        <v>36</v>
      </c>
      <c r="AN117" s="72">
        <f t="shared" si="3"/>
        <v>1</v>
      </c>
      <c r="AO117" s="7"/>
      <c r="AP117" s="7"/>
      <c r="AQ117" s="7"/>
      <c r="AR117" s="7"/>
      <c r="BK117" s="19"/>
      <c r="CM117" s="19"/>
      <c r="DO117" s="19"/>
      <c r="EQ117" s="19"/>
      <c r="FS117" s="19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</row>
    <row r="118" spans="1:217" s="15" customFormat="1" ht="17.100000000000001" customHeight="1" outlineLevel="1">
      <c r="A118" s="10" t="s">
        <v>771</v>
      </c>
      <c r="B118" s="10"/>
      <c r="C118" s="47" t="s">
        <v>684</v>
      </c>
      <c r="D118" s="47" t="s">
        <v>684</v>
      </c>
      <c r="E118" s="47" t="s">
        <v>684</v>
      </c>
      <c r="F118" s="47" t="s">
        <v>684</v>
      </c>
      <c r="G118" s="47" t="s">
        <v>684</v>
      </c>
      <c r="H118" s="47" t="s">
        <v>684</v>
      </c>
      <c r="I118" s="47" t="s">
        <v>684</v>
      </c>
      <c r="J118" s="47" t="s">
        <v>684</v>
      </c>
      <c r="K118" s="47" t="s">
        <v>684</v>
      </c>
      <c r="L118" s="47" t="s">
        <v>684</v>
      </c>
      <c r="M118" s="47" t="s">
        <v>684</v>
      </c>
      <c r="N118" s="47" t="s">
        <v>684</v>
      </c>
      <c r="O118" s="47" t="s">
        <v>684</v>
      </c>
      <c r="P118" s="47" t="s">
        <v>684</v>
      </c>
      <c r="Q118" s="22" t="s">
        <v>684</v>
      </c>
      <c r="R118" s="22" t="s">
        <v>684</v>
      </c>
      <c r="S118" s="22" t="s">
        <v>684</v>
      </c>
      <c r="T118" s="22" t="s">
        <v>684</v>
      </c>
      <c r="U118" s="47" t="s">
        <v>684</v>
      </c>
      <c r="V118" s="47" t="s">
        <v>684</v>
      </c>
      <c r="W118" s="22" t="s">
        <v>684</v>
      </c>
      <c r="X118" s="22" t="s">
        <v>684</v>
      </c>
      <c r="Y118" s="47" t="s">
        <v>684</v>
      </c>
      <c r="Z118" s="47" t="s">
        <v>684</v>
      </c>
      <c r="AA118" s="47" t="s">
        <v>684</v>
      </c>
      <c r="AB118" s="47" t="s">
        <v>684</v>
      </c>
      <c r="AC118" s="47" t="s">
        <v>684</v>
      </c>
      <c r="AD118" s="47" t="s">
        <v>684</v>
      </c>
      <c r="AE118" s="48" t="s">
        <v>684</v>
      </c>
      <c r="AF118" s="48" t="s">
        <v>684</v>
      </c>
      <c r="AG118" s="48" t="s">
        <v>684</v>
      </c>
      <c r="AH118" s="48" t="s">
        <v>684</v>
      </c>
      <c r="AI118" s="48" t="s">
        <v>684</v>
      </c>
      <c r="AJ118" s="48" t="s">
        <v>684</v>
      </c>
      <c r="AK118" s="47" t="s">
        <v>684</v>
      </c>
      <c r="AL118" s="47" t="s">
        <v>684</v>
      </c>
      <c r="AM118" s="67">
        <f t="shared" si="2"/>
        <v>36</v>
      </c>
      <c r="AN118" s="105">
        <f t="shared" si="3"/>
        <v>1</v>
      </c>
      <c r="AO118" s="6"/>
      <c r="AP118" s="6"/>
      <c r="AQ118" s="6"/>
      <c r="AR118" s="6"/>
      <c r="BK118" s="16"/>
      <c r="CM118" s="16"/>
      <c r="DO118" s="16"/>
      <c r="EQ118" s="16"/>
      <c r="FS118" s="1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</row>
    <row r="119" spans="1:217" s="15" customFormat="1" ht="17.100000000000001" customHeight="1" outlineLevel="1">
      <c r="A119" s="10" t="s">
        <v>891</v>
      </c>
      <c r="B119" s="10"/>
      <c r="C119" s="47" t="s">
        <v>684</v>
      </c>
      <c r="D119" s="47" t="s">
        <v>684</v>
      </c>
      <c r="E119" s="47" t="s">
        <v>684</v>
      </c>
      <c r="F119" s="47" t="s">
        <v>684</v>
      </c>
      <c r="G119" s="47" t="s">
        <v>684</v>
      </c>
      <c r="H119" s="47" t="s">
        <v>684</v>
      </c>
      <c r="I119" s="47" t="s">
        <v>684</v>
      </c>
      <c r="J119" s="47" t="s">
        <v>684</v>
      </c>
      <c r="K119" s="47" t="s">
        <v>684</v>
      </c>
      <c r="L119" s="47" t="s">
        <v>684</v>
      </c>
      <c r="M119" s="47" t="s">
        <v>684</v>
      </c>
      <c r="N119" s="47" t="s">
        <v>684</v>
      </c>
      <c r="O119" s="47" t="s">
        <v>684</v>
      </c>
      <c r="P119" s="47" t="s">
        <v>684</v>
      </c>
      <c r="Q119" s="22" t="s">
        <v>684</v>
      </c>
      <c r="R119" s="22" t="s">
        <v>684</v>
      </c>
      <c r="S119" s="22" t="s">
        <v>684</v>
      </c>
      <c r="T119" s="22" t="s">
        <v>684</v>
      </c>
      <c r="U119" s="47" t="s">
        <v>684</v>
      </c>
      <c r="V119" s="47" t="s">
        <v>684</v>
      </c>
      <c r="W119" s="22" t="s">
        <v>684</v>
      </c>
      <c r="X119" s="22" t="s">
        <v>684</v>
      </c>
      <c r="Y119" s="47" t="s">
        <v>684</v>
      </c>
      <c r="Z119" s="47" t="s">
        <v>684</v>
      </c>
      <c r="AA119" s="47" t="s">
        <v>684</v>
      </c>
      <c r="AB119" s="47" t="s">
        <v>684</v>
      </c>
      <c r="AC119" s="47" t="s">
        <v>684</v>
      </c>
      <c r="AD119" s="47" t="s">
        <v>684</v>
      </c>
      <c r="AE119" s="48" t="s">
        <v>684</v>
      </c>
      <c r="AF119" s="48" t="s">
        <v>684</v>
      </c>
      <c r="AG119" s="48" t="s">
        <v>684</v>
      </c>
      <c r="AH119" s="48" t="s">
        <v>684</v>
      </c>
      <c r="AI119" s="48" t="s">
        <v>684</v>
      </c>
      <c r="AJ119" s="48" t="s">
        <v>684</v>
      </c>
      <c r="AK119" s="47" t="s">
        <v>684</v>
      </c>
      <c r="AL119" s="47" t="s">
        <v>684</v>
      </c>
      <c r="AM119" s="67">
        <f t="shared" si="2"/>
        <v>36</v>
      </c>
      <c r="AN119" s="105">
        <f t="shared" si="3"/>
        <v>1</v>
      </c>
      <c r="AO119" s="6"/>
      <c r="AP119" s="6"/>
      <c r="AQ119" s="6"/>
      <c r="AR119" s="6"/>
      <c r="BK119" s="16"/>
      <c r="CM119" s="16"/>
      <c r="DO119" s="16"/>
      <c r="EQ119" s="16"/>
      <c r="FS119" s="1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</row>
    <row r="120" spans="1:217" s="15" customFormat="1" ht="17.100000000000001" customHeight="1" outlineLevel="1">
      <c r="A120" s="10" t="s">
        <v>890</v>
      </c>
      <c r="B120" s="10"/>
      <c r="C120" s="47" t="s">
        <v>684</v>
      </c>
      <c r="D120" s="47" t="s">
        <v>684</v>
      </c>
      <c r="E120" s="47" t="s">
        <v>684</v>
      </c>
      <c r="F120" s="47" t="s">
        <v>684</v>
      </c>
      <c r="G120" s="47" t="s">
        <v>684</v>
      </c>
      <c r="H120" s="47" t="s">
        <v>684</v>
      </c>
      <c r="I120" s="47" t="s">
        <v>684</v>
      </c>
      <c r="J120" s="47" t="s">
        <v>684</v>
      </c>
      <c r="K120" s="47" t="s">
        <v>684</v>
      </c>
      <c r="L120" s="47" t="s">
        <v>684</v>
      </c>
      <c r="M120" s="47" t="s">
        <v>684</v>
      </c>
      <c r="N120" s="47" t="s">
        <v>684</v>
      </c>
      <c r="O120" s="47" t="s">
        <v>684</v>
      </c>
      <c r="P120" s="47" t="s">
        <v>684</v>
      </c>
      <c r="Q120" s="22" t="s">
        <v>684</v>
      </c>
      <c r="R120" s="22" t="s">
        <v>684</v>
      </c>
      <c r="S120" s="22" t="s">
        <v>684</v>
      </c>
      <c r="T120" s="22" t="s">
        <v>684</v>
      </c>
      <c r="U120" s="47" t="s">
        <v>684</v>
      </c>
      <c r="V120" s="47" t="s">
        <v>684</v>
      </c>
      <c r="W120" s="22" t="s">
        <v>684</v>
      </c>
      <c r="X120" s="22" t="s">
        <v>684</v>
      </c>
      <c r="Y120" s="47" t="s">
        <v>684</v>
      </c>
      <c r="Z120" s="47" t="s">
        <v>684</v>
      </c>
      <c r="AA120" s="47" t="s">
        <v>684</v>
      </c>
      <c r="AB120" s="47" t="s">
        <v>684</v>
      </c>
      <c r="AC120" s="47" t="s">
        <v>684</v>
      </c>
      <c r="AD120" s="47" t="s">
        <v>684</v>
      </c>
      <c r="AE120" s="48" t="s">
        <v>684</v>
      </c>
      <c r="AF120" s="48" t="s">
        <v>684</v>
      </c>
      <c r="AG120" s="48" t="s">
        <v>684</v>
      </c>
      <c r="AH120" s="48" t="s">
        <v>684</v>
      </c>
      <c r="AI120" s="48" t="s">
        <v>684</v>
      </c>
      <c r="AJ120" s="48" t="s">
        <v>684</v>
      </c>
      <c r="AK120" s="47" t="s">
        <v>684</v>
      </c>
      <c r="AL120" s="47" t="s">
        <v>684</v>
      </c>
      <c r="AM120" s="67">
        <f t="shared" si="2"/>
        <v>36</v>
      </c>
      <c r="AN120" s="105">
        <f t="shared" si="3"/>
        <v>1</v>
      </c>
      <c r="AO120" s="6"/>
      <c r="AP120" s="6"/>
      <c r="AQ120" s="6"/>
      <c r="AR120" s="6"/>
      <c r="BK120" s="16"/>
      <c r="CM120" s="16"/>
      <c r="DO120" s="16"/>
      <c r="EQ120" s="16"/>
      <c r="FS120" s="1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</row>
    <row r="121" spans="1:217" s="15" customFormat="1" ht="17.100000000000001" customHeight="1" outlineLevel="1">
      <c r="A121" s="10" t="s">
        <v>889</v>
      </c>
      <c r="B121" s="10"/>
      <c r="C121" s="47" t="s">
        <v>684</v>
      </c>
      <c r="D121" s="47" t="s">
        <v>684</v>
      </c>
      <c r="E121" s="47" t="s">
        <v>684</v>
      </c>
      <c r="F121" s="47" t="s">
        <v>684</v>
      </c>
      <c r="G121" s="47" t="s">
        <v>684</v>
      </c>
      <c r="H121" s="47" t="s">
        <v>684</v>
      </c>
      <c r="I121" s="47" t="s">
        <v>684</v>
      </c>
      <c r="J121" s="47" t="s">
        <v>684</v>
      </c>
      <c r="K121" s="47" t="s">
        <v>684</v>
      </c>
      <c r="L121" s="47" t="s">
        <v>684</v>
      </c>
      <c r="M121" s="47" t="s">
        <v>684</v>
      </c>
      <c r="N121" s="47" t="s">
        <v>684</v>
      </c>
      <c r="O121" s="47" t="s">
        <v>684</v>
      </c>
      <c r="P121" s="47" t="s">
        <v>684</v>
      </c>
      <c r="Q121" s="22" t="s">
        <v>684</v>
      </c>
      <c r="R121" s="22" t="s">
        <v>684</v>
      </c>
      <c r="S121" s="22" t="s">
        <v>684</v>
      </c>
      <c r="T121" s="22" t="s">
        <v>684</v>
      </c>
      <c r="U121" s="47" t="s">
        <v>684</v>
      </c>
      <c r="V121" s="47" t="s">
        <v>684</v>
      </c>
      <c r="W121" s="22" t="s">
        <v>684</v>
      </c>
      <c r="X121" s="22" t="s">
        <v>684</v>
      </c>
      <c r="Y121" s="47" t="s">
        <v>684</v>
      </c>
      <c r="Z121" s="47" t="s">
        <v>684</v>
      </c>
      <c r="AA121" s="47" t="s">
        <v>684</v>
      </c>
      <c r="AB121" s="47" t="s">
        <v>684</v>
      </c>
      <c r="AC121" s="47" t="s">
        <v>684</v>
      </c>
      <c r="AD121" s="47" t="s">
        <v>684</v>
      </c>
      <c r="AE121" s="48" t="s">
        <v>684</v>
      </c>
      <c r="AF121" s="48" t="s">
        <v>684</v>
      </c>
      <c r="AG121" s="48" t="s">
        <v>684</v>
      </c>
      <c r="AH121" s="48" t="s">
        <v>684</v>
      </c>
      <c r="AI121" s="48" t="s">
        <v>684</v>
      </c>
      <c r="AJ121" s="48" t="s">
        <v>684</v>
      </c>
      <c r="AK121" s="47" t="s">
        <v>684</v>
      </c>
      <c r="AL121" s="47" t="s">
        <v>684</v>
      </c>
      <c r="AM121" s="67">
        <f t="shared" si="2"/>
        <v>36</v>
      </c>
      <c r="AN121" s="105">
        <f t="shared" si="3"/>
        <v>1</v>
      </c>
      <c r="AO121" s="6"/>
      <c r="AP121" s="6"/>
      <c r="AQ121" s="6"/>
      <c r="AR121" s="6"/>
      <c r="BK121" s="16"/>
      <c r="CM121" s="16"/>
      <c r="DO121" s="16"/>
      <c r="EQ121" s="16"/>
      <c r="FS121" s="1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</row>
    <row r="122" spans="1:217" s="15" customFormat="1" ht="17.100000000000001" customHeight="1" outlineLevel="1">
      <c r="A122" s="10" t="s">
        <v>888</v>
      </c>
      <c r="B122" s="10"/>
      <c r="C122" s="47" t="s">
        <v>684</v>
      </c>
      <c r="D122" s="47" t="s">
        <v>684</v>
      </c>
      <c r="E122" s="47" t="s">
        <v>684</v>
      </c>
      <c r="F122" s="47" t="s">
        <v>684</v>
      </c>
      <c r="G122" s="47" t="s">
        <v>684</v>
      </c>
      <c r="H122" s="47" t="s">
        <v>684</v>
      </c>
      <c r="I122" s="47" t="s">
        <v>684</v>
      </c>
      <c r="J122" s="47" t="s">
        <v>684</v>
      </c>
      <c r="K122" s="47" t="s">
        <v>684</v>
      </c>
      <c r="L122" s="47" t="s">
        <v>684</v>
      </c>
      <c r="M122" s="47" t="s">
        <v>684</v>
      </c>
      <c r="N122" s="47" t="s">
        <v>684</v>
      </c>
      <c r="O122" s="47" t="s">
        <v>684</v>
      </c>
      <c r="P122" s="47" t="s">
        <v>684</v>
      </c>
      <c r="Q122" s="22" t="s">
        <v>684</v>
      </c>
      <c r="R122" s="22" t="s">
        <v>684</v>
      </c>
      <c r="S122" s="22" t="s">
        <v>684</v>
      </c>
      <c r="T122" s="22" t="s">
        <v>684</v>
      </c>
      <c r="U122" s="47" t="s">
        <v>684</v>
      </c>
      <c r="V122" s="47" t="s">
        <v>684</v>
      </c>
      <c r="W122" s="22" t="s">
        <v>684</v>
      </c>
      <c r="X122" s="22" t="s">
        <v>684</v>
      </c>
      <c r="Y122" s="47" t="s">
        <v>684</v>
      </c>
      <c r="Z122" s="47" t="s">
        <v>684</v>
      </c>
      <c r="AA122" s="47" t="s">
        <v>684</v>
      </c>
      <c r="AB122" s="47" t="s">
        <v>684</v>
      </c>
      <c r="AC122" s="47" t="s">
        <v>684</v>
      </c>
      <c r="AD122" s="47" t="s">
        <v>684</v>
      </c>
      <c r="AE122" s="48" t="s">
        <v>684</v>
      </c>
      <c r="AF122" s="48" t="s">
        <v>684</v>
      </c>
      <c r="AG122" s="48" t="s">
        <v>684</v>
      </c>
      <c r="AH122" s="48" t="s">
        <v>684</v>
      </c>
      <c r="AI122" s="48" t="s">
        <v>684</v>
      </c>
      <c r="AJ122" s="48" t="s">
        <v>684</v>
      </c>
      <c r="AK122" s="47" t="s">
        <v>684</v>
      </c>
      <c r="AL122" s="47" t="s">
        <v>684</v>
      </c>
      <c r="AM122" s="67">
        <f t="shared" si="2"/>
        <v>36</v>
      </c>
      <c r="AN122" s="105">
        <f t="shared" si="3"/>
        <v>1</v>
      </c>
      <c r="AO122" s="6"/>
      <c r="AP122" s="6"/>
      <c r="AQ122" s="6"/>
      <c r="AR122" s="6"/>
      <c r="BK122" s="16"/>
      <c r="CM122" s="16"/>
      <c r="DO122" s="16"/>
      <c r="EQ122" s="16"/>
      <c r="FS122" s="1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</row>
    <row r="123" spans="1:217" s="15" customFormat="1" ht="17.100000000000001" customHeight="1" outlineLevel="1">
      <c r="A123" s="10" t="s">
        <v>887</v>
      </c>
      <c r="B123" s="10"/>
      <c r="C123" s="47" t="s">
        <v>684</v>
      </c>
      <c r="D123" s="47" t="s">
        <v>684</v>
      </c>
      <c r="E123" s="47" t="s">
        <v>684</v>
      </c>
      <c r="F123" s="47" t="s">
        <v>684</v>
      </c>
      <c r="G123" s="47" t="s">
        <v>684</v>
      </c>
      <c r="H123" s="47" t="s">
        <v>684</v>
      </c>
      <c r="I123" s="47" t="s">
        <v>684</v>
      </c>
      <c r="J123" s="47" t="s">
        <v>684</v>
      </c>
      <c r="K123" s="47" t="s">
        <v>684</v>
      </c>
      <c r="L123" s="47" t="s">
        <v>684</v>
      </c>
      <c r="M123" s="47" t="s">
        <v>684</v>
      </c>
      <c r="N123" s="47" t="s">
        <v>684</v>
      </c>
      <c r="O123" s="47" t="s">
        <v>684</v>
      </c>
      <c r="P123" s="47" t="s">
        <v>684</v>
      </c>
      <c r="Q123" s="22" t="s">
        <v>684</v>
      </c>
      <c r="R123" s="22" t="s">
        <v>684</v>
      </c>
      <c r="S123" s="22" t="s">
        <v>684</v>
      </c>
      <c r="T123" s="22" t="s">
        <v>684</v>
      </c>
      <c r="U123" s="47" t="s">
        <v>684</v>
      </c>
      <c r="V123" s="47" t="s">
        <v>684</v>
      </c>
      <c r="W123" s="22" t="s">
        <v>684</v>
      </c>
      <c r="X123" s="22" t="s">
        <v>684</v>
      </c>
      <c r="Y123" s="47" t="s">
        <v>684</v>
      </c>
      <c r="Z123" s="47" t="s">
        <v>684</v>
      </c>
      <c r="AA123" s="47" t="s">
        <v>684</v>
      </c>
      <c r="AB123" s="47" t="s">
        <v>684</v>
      </c>
      <c r="AC123" s="47" t="s">
        <v>684</v>
      </c>
      <c r="AD123" s="47" t="s">
        <v>684</v>
      </c>
      <c r="AE123" s="48" t="s">
        <v>684</v>
      </c>
      <c r="AF123" s="48" t="s">
        <v>684</v>
      </c>
      <c r="AG123" s="48" t="s">
        <v>684</v>
      </c>
      <c r="AH123" s="48" t="s">
        <v>684</v>
      </c>
      <c r="AI123" s="48" t="s">
        <v>684</v>
      </c>
      <c r="AJ123" s="48" t="s">
        <v>684</v>
      </c>
      <c r="AK123" s="47" t="s">
        <v>684</v>
      </c>
      <c r="AL123" s="47" t="s">
        <v>684</v>
      </c>
      <c r="AM123" s="67">
        <f t="shared" si="2"/>
        <v>36</v>
      </c>
      <c r="AN123" s="105">
        <f t="shared" si="3"/>
        <v>1</v>
      </c>
      <c r="AO123" s="6"/>
      <c r="AP123" s="6"/>
      <c r="AQ123" s="6"/>
      <c r="AR123" s="6"/>
      <c r="BK123" s="16"/>
      <c r="CM123" s="16"/>
      <c r="DO123" s="16"/>
      <c r="EQ123" s="16"/>
      <c r="FS123" s="1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</row>
    <row r="124" spans="1:217" s="15" customFormat="1" ht="17.100000000000001" customHeight="1" outlineLevel="1">
      <c r="A124" s="10" t="s">
        <v>886</v>
      </c>
      <c r="B124" s="10"/>
      <c r="C124" s="47" t="s">
        <v>684</v>
      </c>
      <c r="D124" s="47" t="s">
        <v>684</v>
      </c>
      <c r="E124" s="47" t="s">
        <v>684</v>
      </c>
      <c r="F124" s="47" t="s">
        <v>684</v>
      </c>
      <c r="G124" s="47" t="s">
        <v>684</v>
      </c>
      <c r="H124" s="47" t="s">
        <v>684</v>
      </c>
      <c r="I124" s="47" t="s">
        <v>684</v>
      </c>
      <c r="J124" s="47" t="s">
        <v>684</v>
      </c>
      <c r="K124" s="47" t="s">
        <v>684</v>
      </c>
      <c r="L124" s="47" t="s">
        <v>684</v>
      </c>
      <c r="M124" s="47" t="s">
        <v>684</v>
      </c>
      <c r="N124" s="47" t="s">
        <v>684</v>
      </c>
      <c r="O124" s="47" t="s">
        <v>684</v>
      </c>
      <c r="P124" s="47" t="s">
        <v>684</v>
      </c>
      <c r="Q124" s="22" t="s">
        <v>684</v>
      </c>
      <c r="R124" s="22" t="s">
        <v>684</v>
      </c>
      <c r="S124" s="22" t="s">
        <v>684</v>
      </c>
      <c r="T124" s="22" t="s">
        <v>684</v>
      </c>
      <c r="U124" s="47" t="s">
        <v>684</v>
      </c>
      <c r="V124" s="47" t="s">
        <v>684</v>
      </c>
      <c r="W124" s="22" t="s">
        <v>684</v>
      </c>
      <c r="X124" s="22" t="s">
        <v>684</v>
      </c>
      <c r="Y124" s="47" t="s">
        <v>684</v>
      </c>
      <c r="Z124" s="47" t="s">
        <v>684</v>
      </c>
      <c r="AA124" s="47" t="s">
        <v>684</v>
      </c>
      <c r="AB124" s="47" t="s">
        <v>684</v>
      </c>
      <c r="AC124" s="47" t="s">
        <v>684</v>
      </c>
      <c r="AD124" s="47" t="s">
        <v>684</v>
      </c>
      <c r="AE124" s="48" t="s">
        <v>684</v>
      </c>
      <c r="AF124" s="48" t="s">
        <v>684</v>
      </c>
      <c r="AG124" s="48" t="s">
        <v>684</v>
      </c>
      <c r="AH124" s="48" t="s">
        <v>684</v>
      </c>
      <c r="AI124" s="48" t="s">
        <v>684</v>
      </c>
      <c r="AJ124" s="48" t="s">
        <v>684</v>
      </c>
      <c r="AK124" s="47" t="s">
        <v>684</v>
      </c>
      <c r="AL124" s="47" t="s">
        <v>684</v>
      </c>
      <c r="AM124" s="67">
        <f t="shared" si="2"/>
        <v>36</v>
      </c>
      <c r="AN124" s="105">
        <f t="shared" si="3"/>
        <v>1</v>
      </c>
      <c r="AO124" s="6"/>
      <c r="AP124" s="6"/>
      <c r="AQ124" s="6"/>
      <c r="AR124" s="6"/>
      <c r="BK124" s="16"/>
      <c r="CM124" s="16"/>
      <c r="DO124" s="16"/>
      <c r="EQ124" s="16"/>
      <c r="FS124" s="1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</row>
    <row r="125" spans="1:217" s="15" customFormat="1" ht="17.100000000000001" customHeight="1" outlineLevel="1">
      <c r="A125" s="10" t="s">
        <v>885</v>
      </c>
      <c r="B125" s="10"/>
      <c r="C125" s="47" t="s">
        <v>684</v>
      </c>
      <c r="D125" s="47" t="s">
        <v>684</v>
      </c>
      <c r="E125" s="47" t="s">
        <v>684</v>
      </c>
      <c r="F125" s="47" t="s">
        <v>684</v>
      </c>
      <c r="G125" s="47" t="s">
        <v>684</v>
      </c>
      <c r="H125" s="47" t="s">
        <v>684</v>
      </c>
      <c r="I125" s="47" t="s">
        <v>684</v>
      </c>
      <c r="J125" s="47" t="s">
        <v>684</v>
      </c>
      <c r="K125" s="47" t="s">
        <v>684</v>
      </c>
      <c r="L125" s="47" t="s">
        <v>684</v>
      </c>
      <c r="M125" s="47" t="s">
        <v>684</v>
      </c>
      <c r="N125" s="47" t="s">
        <v>684</v>
      </c>
      <c r="O125" s="47" t="s">
        <v>684</v>
      </c>
      <c r="P125" s="47" t="s">
        <v>684</v>
      </c>
      <c r="Q125" s="22" t="s">
        <v>684</v>
      </c>
      <c r="R125" s="22" t="s">
        <v>684</v>
      </c>
      <c r="S125" s="22" t="s">
        <v>684</v>
      </c>
      <c r="T125" s="22" t="s">
        <v>684</v>
      </c>
      <c r="U125" s="47" t="s">
        <v>684</v>
      </c>
      <c r="V125" s="47" t="s">
        <v>684</v>
      </c>
      <c r="W125" s="22" t="s">
        <v>684</v>
      </c>
      <c r="X125" s="22" t="s">
        <v>684</v>
      </c>
      <c r="Y125" s="47" t="s">
        <v>684</v>
      </c>
      <c r="Z125" s="47" t="s">
        <v>684</v>
      </c>
      <c r="AA125" s="47" t="s">
        <v>684</v>
      </c>
      <c r="AB125" s="47" t="s">
        <v>684</v>
      </c>
      <c r="AC125" s="47" t="s">
        <v>684</v>
      </c>
      <c r="AD125" s="47" t="s">
        <v>684</v>
      </c>
      <c r="AE125" s="48" t="s">
        <v>684</v>
      </c>
      <c r="AF125" s="48" t="s">
        <v>684</v>
      </c>
      <c r="AG125" s="48" t="s">
        <v>684</v>
      </c>
      <c r="AH125" s="48" t="s">
        <v>684</v>
      </c>
      <c r="AI125" s="48" t="s">
        <v>684</v>
      </c>
      <c r="AJ125" s="48" t="s">
        <v>684</v>
      </c>
      <c r="AK125" s="47" t="s">
        <v>684</v>
      </c>
      <c r="AL125" s="47" t="s">
        <v>684</v>
      </c>
      <c r="AM125" s="67">
        <f t="shared" si="2"/>
        <v>36</v>
      </c>
      <c r="AN125" s="105">
        <f t="shared" si="3"/>
        <v>1</v>
      </c>
      <c r="AO125" s="6"/>
      <c r="AP125" s="6"/>
      <c r="AQ125" s="6"/>
      <c r="AR125" s="6"/>
      <c r="BK125" s="16"/>
      <c r="CM125" s="16"/>
      <c r="DO125" s="16"/>
      <c r="EQ125" s="16"/>
      <c r="FS125" s="1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</row>
    <row r="126" spans="1:217" s="15" customFormat="1" ht="17.100000000000001" customHeight="1" outlineLevel="1">
      <c r="A126" s="10" t="s">
        <v>884</v>
      </c>
      <c r="B126" s="10"/>
      <c r="C126" s="47" t="s">
        <v>684</v>
      </c>
      <c r="D126" s="47" t="s">
        <v>684</v>
      </c>
      <c r="E126" s="47" t="s">
        <v>684</v>
      </c>
      <c r="F126" s="47" t="s">
        <v>684</v>
      </c>
      <c r="G126" s="47" t="s">
        <v>684</v>
      </c>
      <c r="H126" s="47" t="s">
        <v>684</v>
      </c>
      <c r="I126" s="47" t="s">
        <v>684</v>
      </c>
      <c r="J126" s="47" t="s">
        <v>684</v>
      </c>
      <c r="K126" s="47" t="s">
        <v>684</v>
      </c>
      <c r="L126" s="47" t="s">
        <v>684</v>
      </c>
      <c r="M126" s="47" t="s">
        <v>684</v>
      </c>
      <c r="N126" s="47" t="s">
        <v>684</v>
      </c>
      <c r="O126" s="47" t="s">
        <v>684</v>
      </c>
      <c r="P126" s="47" t="s">
        <v>684</v>
      </c>
      <c r="Q126" s="22" t="s">
        <v>684</v>
      </c>
      <c r="R126" s="22" t="s">
        <v>684</v>
      </c>
      <c r="S126" s="22" t="s">
        <v>684</v>
      </c>
      <c r="T126" s="22" t="s">
        <v>684</v>
      </c>
      <c r="U126" s="47" t="s">
        <v>684</v>
      </c>
      <c r="V126" s="47" t="s">
        <v>684</v>
      </c>
      <c r="W126" s="22" t="s">
        <v>684</v>
      </c>
      <c r="X126" s="22" t="s">
        <v>684</v>
      </c>
      <c r="Y126" s="47" t="s">
        <v>684</v>
      </c>
      <c r="Z126" s="47" t="s">
        <v>684</v>
      </c>
      <c r="AA126" s="47" t="s">
        <v>684</v>
      </c>
      <c r="AB126" s="47" t="s">
        <v>684</v>
      </c>
      <c r="AC126" s="47" t="s">
        <v>684</v>
      </c>
      <c r="AD126" s="47" t="s">
        <v>684</v>
      </c>
      <c r="AE126" s="48" t="s">
        <v>684</v>
      </c>
      <c r="AF126" s="48" t="s">
        <v>684</v>
      </c>
      <c r="AG126" s="48" t="s">
        <v>684</v>
      </c>
      <c r="AH126" s="48" t="s">
        <v>684</v>
      </c>
      <c r="AI126" s="48" t="s">
        <v>684</v>
      </c>
      <c r="AJ126" s="48" t="s">
        <v>684</v>
      </c>
      <c r="AK126" s="47" t="s">
        <v>684</v>
      </c>
      <c r="AL126" s="47" t="s">
        <v>684</v>
      </c>
      <c r="AM126" s="67">
        <f t="shared" si="2"/>
        <v>36</v>
      </c>
      <c r="AN126" s="105">
        <f t="shared" si="3"/>
        <v>1</v>
      </c>
      <c r="AO126" s="6"/>
      <c r="AP126" s="6"/>
      <c r="AQ126" s="6"/>
      <c r="AR126" s="6"/>
      <c r="BK126" s="16"/>
      <c r="CM126" s="16"/>
      <c r="DO126" s="16"/>
      <c r="EQ126" s="16"/>
      <c r="FS126" s="1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</row>
    <row r="127" spans="1:217" s="15" customFormat="1" ht="17.100000000000001" customHeight="1" outlineLevel="1">
      <c r="A127" s="10" t="s">
        <v>883</v>
      </c>
      <c r="B127" s="10"/>
      <c r="C127" s="47" t="s">
        <v>684</v>
      </c>
      <c r="D127" s="47" t="s">
        <v>684</v>
      </c>
      <c r="E127" s="47" t="s">
        <v>684</v>
      </c>
      <c r="F127" s="47" t="s">
        <v>684</v>
      </c>
      <c r="G127" s="47" t="s">
        <v>684</v>
      </c>
      <c r="H127" s="47" t="s">
        <v>684</v>
      </c>
      <c r="I127" s="47" t="s">
        <v>684</v>
      </c>
      <c r="J127" s="47" t="s">
        <v>684</v>
      </c>
      <c r="K127" s="47" t="s">
        <v>684</v>
      </c>
      <c r="L127" s="47" t="s">
        <v>684</v>
      </c>
      <c r="M127" s="47" t="s">
        <v>684</v>
      </c>
      <c r="N127" s="47" t="s">
        <v>684</v>
      </c>
      <c r="O127" s="47" t="s">
        <v>684</v>
      </c>
      <c r="P127" s="47" t="s">
        <v>684</v>
      </c>
      <c r="Q127" s="22" t="s">
        <v>684</v>
      </c>
      <c r="R127" s="22" t="s">
        <v>684</v>
      </c>
      <c r="S127" s="22" t="s">
        <v>684</v>
      </c>
      <c r="T127" s="22" t="s">
        <v>684</v>
      </c>
      <c r="U127" s="47" t="s">
        <v>684</v>
      </c>
      <c r="V127" s="47" t="s">
        <v>684</v>
      </c>
      <c r="W127" s="22" t="s">
        <v>684</v>
      </c>
      <c r="X127" s="22" t="s">
        <v>684</v>
      </c>
      <c r="Y127" s="47" t="s">
        <v>684</v>
      </c>
      <c r="Z127" s="47" t="s">
        <v>684</v>
      </c>
      <c r="AA127" s="47" t="s">
        <v>684</v>
      </c>
      <c r="AB127" s="47" t="s">
        <v>684</v>
      </c>
      <c r="AC127" s="47" t="s">
        <v>684</v>
      </c>
      <c r="AD127" s="47" t="s">
        <v>684</v>
      </c>
      <c r="AE127" s="48" t="s">
        <v>684</v>
      </c>
      <c r="AF127" s="48" t="s">
        <v>684</v>
      </c>
      <c r="AG127" s="48" t="s">
        <v>684</v>
      </c>
      <c r="AH127" s="48" t="s">
        <v>684</v>
      </c>
      <c r="AI127" s="48" t="s">
        <v>684</v>
      </c>
      <c r="AJ127" s="48" t="s">
        <v>684</v>
      </c>
      <c r="AK127" s="47" t="s">
        <v>684</v>
      </c>
      <c r="AL127" s="47" t="s">
        <v>684</v>
      </c>
      <c r="AM127" s="67">
        <f t="shared" si="2"/>
        <v>36</v>
      </c>
      <c r="AN127" s="105">
        <f t="shared" si="3"/>
        <v>1</v>
      </c>
      <c r="AO127" s="6"/>
      <c r="AP127" s="6"/>
      <c r="AQ127" s="6"/>
      <c r="AR127" s="6"/>
      <c r="BK127" s="16"/>
      <c r="CM127" s="16"/>
      <c r="DO127" s="16"/>
      <c r="EQ127" s="16"/>
      <c r="FS127" s="1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</row>
    <row r="128" spans="1:217" s="15" customFormat="1" ht="17.100000000000001" customHeight="1" outlineLevel="1">
      <c r="A128" s="10" t="s">
        <v>882</v>
      </c>
      <c r="B128" s="10"/>
      <c r="C128" s="47" t="s">
        <v>684</v>
      </c>
      <c r="D128" s="47" t="s">
        <v>684</v>
      </c>
      <c r="E128" s="47" t="s">
        <v>684</v>
      </c>
      <c r="F128" s="47" t="s">
        <v>684</v>
      </c>
      <c r="G128" s="47" t="s">
        <v>684</v>
      </c>
      <c r="H128" s="47" t="s">
        <v>684</v>
      </c>
      <c r="I128" s="47" t="s">
        <v>684</v>
      </c>
      <c r="J128" s="47" t="s">
        <v>684</v>
      </c>
      <c r="K128" s="47" t="s">
        <v>684</v>
      </c>
      <c r="L128" s="47" t="s">
        <v>684</v>
      </c>
      <c r="M128" s="47" t="s">
        <v>684</v>
      </c>
      <c r="N128" s="47" t="s">
        <v>684</v>
      </c>
      <c r="O128" s="47" t="s">
        <v>684</v>
      </c>
      <c r="P128" s="47" t="s">
        <v>684</v>
      </c>
      <c r="Q128" s="22" t="s">
        <v>684</v>
      </c>
      <c r="R128" s="22" t="s">
        <v>684</v>
      </c>
      <c r="S128" s="22" t="s">
        <v>684</v>
      </c>
      <c r="T128" s="22" t="s">
        <v>684</v>
      </c>
      <c r="U128" s="47" t="s">
        <v>684</v>
      </c>
      <c r="V128" s="47" t="s">
        <v>684</v>
      </c>
      <c r="W128" s="22" t="s">
        <v>684</v>
      </c>
      <c r="X128" s="22" t="s">
        <v>684</v>
      </c>
      <c r="Y128" s="47" t="s">
        <v>684</v>
      </c>
      <c r="Z128" s="47" t="s">
        <v>684</v>
      </c>
      <c r="AA128" s="47" t="s">
        <v>684</v>
      </c>
      <c r="AB128" s="47" t="s">
        <v>684</v>
      </c>
      <c r="AC128" s="47" t="s">
        <v>684</v>
      </c>
      <c r="AD128" s="47" t="s">
        <v>684</v>
      </c>
      <c r="AE128" s="48" t="s">
        <v>684</v>
      </c>
      <c r="AF128" s="48" t="s">
        <v>684</v>
      </c>
      <c r="AG128" s="48" t="s">
        <v>684</v>
      </c>
      <c r="AH128" s="48" t="s">
        <v>684</v>
      </c>
      <c r="AI128" s="48" t="s">
        <v>684</v>
      </c>
      <c r="AJ128" s="48" t="s">
        <v>684</v>
      </c>
      <c r="AK128" s="47" t="s">
        <v>684</v>
      </c>
      <c r="AL128" s="47" t="s">
        <v>684</v>
      </c>
      <c r="AM128" s="67">
        <f t="shared" si="2"/>
        <v>36</v>
      </c>
      <c r="AN128" s="105">
        <f t="shared" si="3"/>
        <v>1</v>
      </c>
      <c r="AO128" s="6"/>
      <c r="AP128" s="6"/>
      <c r="AQ128" s="6"/>
      <c r="AR128" s="6"/>
      <c r="BK128" s="16"/>
      <c r="CM128" s="16"/>
      <c r="DO128" s="16"/>
      <c r="EQ128" s="16"/>
      <c r="FS128" s="1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</row>
    <row r="129" spans="1:217" s="15" customFormat="1" ht="17.100000000000001" customHeight="1" outlineLevel="1">
      <c r="A129" s="10" t="s">
        <v>881</v>
      </c>
      <c r="B129" s="10"/>
      <c r="C129" s="47" t="s">
        <v>684</v>
      </c>
      <c r="D129" s="47" t="s">
        <v>684</v>
      </c>
      <c r="E129" s="47" t="s">
        <v>684</v>
      </c>
      <c r="F129" s="47" t="s">
        <v>684</v>
      </c>
      <c r="G129" s="47" t="s">
        <v>684</v>
      </c>
      <c r="H129" s="47" t="s">
        <v>684</v>
      </c>
      <c r="I129" s="47" t="s">
        <v>684</v>
      </c>
      <c r="J129" s="47" t="s">
        <v>684</v>
      </c>
      <c r="K129" s="47" t="s">
        <v>684</v>
      </c>
      <c r="L129" s="47" t="s">
        <v>684</v>
      </c>
      <c r="M129" s="47" t="s">
        <v>684</v>
      </c>
      <c r="N129" s="47" t="s">
        <v>684</v>
      </c>
      <c r="O129" s="47" t="s">
        <v>684</v>
      </c>
      <c r="P129" s="47" t="s">
        <v>684</v>
      </c>
      <c r="Q129" s="22" t="s">
        <v>684</v>
      </c>
      <c r="R129" s="22" t="s">
        <v>684</v>
      </c>
      <c r="S129" s="22" t="s">
        <v>684</v>
      </c>
      <c r="T129" s="22" t="s">
        <v>684</v>
      </c>
      <c r="U129" s="47" t="s">
        <v>684</v>
      </c>
      <c r="V129" s="47" t="s">
        <v>684</v>
      </c>
      <c r="W129" s="22" t="s">
        <v>684</v>
      </c>
      <c r="X129" s="22" t="s">
        <v>684</v>
      </c>
      <c r="Y129" s="47" t="s">
        <v>684</v>
      </c>
      <c r="Z129" s="47" t="s">
        <v>684</v>
      </c>
      <c r="AA129" s="47" t="s">
        <v>684</v>
      </c>
      <c r="AB129" s="47" t="s">
        <v>684</v>
      </c>
      <c r="AC129" s="47" t="s">
        <v>684</v>
      </c>
      <c r="AD129" s="47" t="s">
        <v>684</v>
      </c>
      <c r="AE129" s="48" t="s">
        <v>684</v>
      </c>
      <c r="AF129" s="48" t="s">
        <v>684</v>
      </c>
      <c r="AG129" s="48" t="s">
        <v>684</v>
      </c>
      <c r="AH129" s="48" t="s">
        <v>684</v>
      </c>
      <c r="AI129" s="48" t="s">
        <v>684</v>
      </c>
      <c r="AJ129" s="48" t="s">
        <v>684</v>
      </c>
      <c r="AK129" s="47" t="s">
        <v>684</v>
      </c>
      <c r="AL129" s="47" t="s">
        <v>684</v>
      </c>
      <c r="AM129" s="67">
        <f t="shared" si="2"/>
        <v>36</v>
      </c>
      <c r="AN129" s="105">
        <f t="shared" si="3"/>
        <v>1</v>
      </c>
      <c r="AO129" s="6"/>
      <c r="AP129" s="6"/>
      <c r="AQ129" s="6"/>
      <c r="AR129" s="6"/>
      <c r="BK129" s="16"/>
      <c r="CM129" s="16"/>
      <c r="DO129" s="16"/>
      <c r="EQ129" s="16"/>
      <c r="FS129" s="1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</row>
    <row r="130" spans="1:217" s="15" customFormat="1" ht="17.100000000000001" customHeight="1" outlineLevel="1">
      <c r="A130" s="10" t="s">
        <v>773</v>
      </c>
      <c r="B130" s="10"/>
      <c r="C130" s="47" t="s">
        <v>684</v>
      </c>
      <c r="D130" s="47" t="s">
        <v>684</v>
      </c>
      <c r="E130" s="47" t="s">
        <v>684</v>
      </c>
      <c r="F130" s="47" t="s">
        <v>684</v>
      </c>
      <c r="G130" s="47" t="s">
        <v>684</v>
      </c>
      <c r="H130" s="47" t="s">
        <v>684</v>
      </c>
      <c r="I130" s="47" t="s">
        <v>684</v>
      </c>
      <c r="J130" s="47" t="s">
        <v>684</v>
      </c>
      <c r="K130" s="47" t="s">
        <v>684</v>
      </c>
      <c r="L130" s="47" t="s">
        <v>684</v>
      </c>
      <c r="M130" s="47" t="s">
        <v>684</v>
      </c>
      <c r="N130" s="47" t="s">
        <v>684</v>
      </c>
      <c r="O130" s="47" t="s">
        <v>684</v>
      </c>
      <c r="P130" s="47" t="s">
        <v>684</v>
      </c>
      <c r="Q130" s="22" t="s">
        <v>684</v>
      </c>
      <c r="R130" s="22" t="s">
        <v>684</v>
      </c>
      <c r="S130" s="22" t="s">
        <v>684</v>
      </c>
      <c r="T130" s="22" t="s">
        <v>684</v>
      </c>
      <c r="U130" s="47" t="s">
        <v>684</v>
      </c>
      <c r="V130" s="47" t="s">
        <v>684</v>
      </c>
      <c r="W130" s="22" t="s">
        <v>684</v>
      </c>
      <c r="X130" s="22" t="s">
        <v>684</v>
      </c>
      <c r="Y130" s="47" t="s">
        <v>684</v>
      </c>
      <c r="Z130" s="47" t="s">
        <v>684</v>
      </c>
      <c r="AA130" s="47" t="s">
        <v>684</v>
      </c>
      <c r="AB130" s="47" t="s">
        <v>684</v>
      </c>
      <c r="AC130" s="47" t="s">
        <v>684</v>
      </c>
      <c r="AD130" s="47" t="s">
        <v>684</v>
      </c>
      <c r="AE130" s="48" t="s">
        <v>684</v>
      </c>
      <c r="AF130" s="48" t="s">
        <v>684</v>
      </c>
      <c r="AG130" s="48" t="s">
        <v>684</v>
      </c>
      <c r="AH130" s="48" t="s">
        <v>684</v>
      </c>
      <c r="AI130" s="48" t="s">
        <v>684</v>
      </c>
      <c r="AJ130" s="48" t="s">
        <v>684</v>
      </c>
      <c r="AK130" s="47" t="s">
        <v>684</v>
      </c>
      <c r="AL130" s="47" t="s">
        <v>684</v>
      </c>
      <c r="AM130" s="67">
        <f t="shared" si="2"/>
        <v>36</v>
      </c>
      <c r="AN130" s="105">
        <f t="shared" si="3"/>
        <v>1</v>
      </c>
      <c r="AO130" s="6"/>
      <c r="AP130" s="6"/>
      <c r="AQ130" s="6"/>
      <c r="AR130" s="6"/>
      <c r="BK130" s="16"/>
      <c r="CM130" s="16"/>
      <c r="DO130" s="16"/>
      <c r="EQ130" s="16"/>
      <c r="FS130" s="1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</row>
    <row r="131" spans="1:217" s="18" customFormat="1" ht="15" customHeight="1">
      <c r="A131" s="35" t="s">
        <v>880</v>
      </c>
      <c r="B131" s="10">
        <v>36622000</v>
      </c>
      <c r="C131" s="11" t="s">
        <v>684</v>
      </c>
      <c r="D131" s="11" t="s">
        <v>684</v>
      </c>
      <c r="E131" s="11" t="s">
        <v>684</v>
      </c>
      <c r="F131" s="11" t="s">
        <v>684</v>
      </c>
      <c r="G131" s="11" t="s">
        <v>684</v>
      </c>
      <c r="H131" s="11" t="s">
        <v>684</v>
      </c>
      <c r="I131" s="11" t="s">
        <v>684</v>
      </c>
      <c r="J131" s="11" t="s">
        <v>684</v>
      </c>
      <c r="K131" s="11" t="s">
        <v>684</v>
      </c>
      <c r="L131" s="11" t="s">
        <v>684</v>
      </c>
      <c r="M131" s="12" t="s">
        <v>684</v>
      </c>
      <c r="N131" s="12" t="s">
        <v>684</v>
      </c>
      <c r="O131" s="12" t="s">
        <v>684</v>
      </c>
      <c r="P131" s="12" t="s">
        <v>684</v>
      </c>
      <c r="Q131" s="12" t="s">
        <v>684</v>
      </c>
      <c r="R131" s="12" t="s">
        <v>684</v>
      </c>
      <c r="S131" s="12" t="s">
        <v>684</v>
      </c>
      <c r="T131" s="12" t="s">
        <v>684</v>
      </c>
      <c r="U131" s="12" t="s">
        <v>684</v>
      </c>
      <c r="V131" s="12" t="s">
        <v>684</v>
      </c>
      <c r="W131" s="12" t="s">
        <v>684</v>
      </c>
      <c r="X131" s="12" t="s">
        <v>684</v>
      </c>
      <c r="Y131" s="11" t="s">
        <v>684</v>
      </c>
      <c r="Z131" s="11" t="s">
        <v>684</v>
      </c>
      <c r="AA131" s="11" t="s">
        <v>684</v>
      </c>
      <c r="AB131" s="11" t="s">
        <v>684</v>
      </c>
      <c r="AC131" s="11" t="s">
        <v>684</v>
      </c>
      <c r="AD131" s="11" t="s">
        <v>684</v>
      </c>
      <c r="AE131" s="12" t="s">
        <v>684</v>
      </c>
      <c r="AF131" s="11" t="s">
        <v>684</v>
      </c>
      <c r="AG131" s="11" t="s">
        <v>684</v>
      </c>
      <c r="AH131" s="11" t="s">
        <v>684</v>
      </c>
      <c r="AI131" s="12" t="s">
        <v>684</v>
      </c>
      <c r="AJ131" s="12" t="s">
        <v>684</v>
      </c>
      <c r="AK131" s="12" t="s">
        <v>684</v>
      </c>
      <c r="AL131" s="11" t="s">
        <v>684</v>
      </c>
      <c r="AM131" s="68">
        <f t="shared" si="2"/>
        <v>36</v>
      </c>
      <c r="AN131" s="72">
        <f t="shared" si="3"/>
        <v>1</v>
      </c>
      <c r="AO131" s="7"/>
      <c r="AP131" s="7"/>
      <c r="AQ131" s="7"/>
      <c r="AR131" s="7"/>
      <c r="BK131" s="19"/>
      <c r="CM131" s="19"/>
      <c r="DO131" s="19"/>
      <c r="EQ131" s="19"/>
      <c r="FS131" s="19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</row>
    <row r="132" spans="1:217" s="15" customFormat="1" ht="17.100000000000001" customHeight="1" outlineLevel="2">
      <c r="A132" s="10" t="s">
        <v>879</v>
      </c>
      <c r="B132" s="10"/>
      <c r="C132" s="47" t="s">
        <v>684</v>
      </c>
      <c r="D132" s="47" t="s">
        <v>684</v>
      </c>
      <c r="E132" s="47" t="s">
        <v>684</v>
      </c>
      <c r="F132" s="47" t="s">
        <v>684</v>
      </c>
      <c r="G132" s="47" t="s">
        <v>684</v>
      </c>
      <c r="H132" s="47" t="s">
        <v>684</v>
      </c>
      <c r="I132" s="47" t="s">
        <v>684</v>
      </c>
      <c r="J132" s="47" t="s">
        <v>684</v>
      </c>
      <c r="K132" s="47" t="s">
        <v>684</v>
      </c>
      <c r="L132" s="47" t="s">
        <v>684</v>
      </c>
      <c r="M132" s="48" t="s">
        <v>684</v>
      </c>
      <c r="N132" s="48" t="s">
        <v>684</v>
      </c>
      <c r="O132" s="48" t="s">
        <v>684</v>
      </c>
      <c r="P132" s="48" t="s">
        <v>684</v>
      </c>
      <c r="Q132" s="22" t="s">
        <v>684</v>
      </c>
      <c r="R132" s="22" t="s">
        <v>684</v>
      </c>
      <c r="S132" s="22" t="s">
        <v>684</v>
      </c>
      <c r="T132" s="22" t="s">
        <v>684</v>
      </c>
      <c r="U132" s="22" t="s">
        <v>684</v>
      </c>
      <c r="V132" s="22" t="s">
        <v>684</v>
      </c>
      <c r="W132" s="48" t="s">
        <v>684</v>
      </c>
      <c r="X132" s="48" t="s">
        <v>684</v>
      </c>
      <c r="Y132" s="47" t="s">
        <v>684</v>
      </c>
      <c r="Z132" s="47" t="s">
        <v>684</v>
      </c>
      <c r="AA132" s="47" t="s">
        <v>684</v>
      </c>
      <c r="AB132" s="47" t="s">
        <v>684</v>
      </c>
      <c r="AC132" s="47" t="s">
        <v>684</v>
      </c>
      <c r="AD132" s="48" t="s">
        <v>684</v>
      </c>
      <c r="AE132" s="48" t="s">
        <v>684</v>
      </c>
      <c r="AF132" s="47" t="s">
        <v>684</v>
      </c>
      <c r="AG132" s="47" t="s">
        <v>684</v>
      </c>
      <c r="AH132" s="47" t="s">
        <v>684</v>
      </c>
      <c r="AI132" s="48" t="s">
        <v>684</v>
      </c>
      <c r="AJ132" s="48" t="s">
        <v>684</v>
      </c>
      <c r="AK132" s="48" t="s">
        <v>684</v>
      </c>
      <c r="AL132" s="47" t="s">
        <v>684</v>
      </c>
      <c r="AM132" s="67">
        <f t="shared" si="2"/>
        <v>36</v>
      </c>
      <c r="AN132" s="105">
        <f t="shared" si="3"/>
        <v>1</v>
      </c>
      <c r="AO132" s="6"/>
      <c r="AP132" s="6"/>
      <c r="AQ132" s="6"/>
      <c r="AR132" s="6"/>
      <c r="BK132" s="16"/>
      <c r="CM132" s="16"/>
      <c r="DO132" s="16"/>
      <c r="EQ132" s="16"/>
      <c r="FS132" s="1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</row>
    <row r="133" spans="1:217" s="15" customFormat="1" ht="17.100000000000001" customHeight="1" outlineLevel="2">
      <c r="A133" s="10" t="s">
        <v>878</v>
      </c>
      <c r="B133" s="10"/>
      <c r="C133" s="47" t="s">
        <v>684</v>
      </c>
      <c r="D133" s="47" t="s">
        <v>684</v>
      </c>
      <c r="E133" s="47" t="s">
        <v>684</v>
      </c>
      <c r="F133" s="47" t="s">
        <v>684</v>
      </c>
      <c r="G133" s="47" t="s">
        <v>684</v>
      </c>
      <c r="H133" s="47" t="s">
        <v>684</v>
      </c>
      <c r="I133" s="47" t="s">
        <v>684</v>
      </c>
      <c r="J133" s="47" t="s">
        <v>684</v>
      </c>
      <c r="K133" s="47" t="s">
        <v>684</v>
      </c>
      <c r="L133" s="47" t="s">
        <v>684</v>
      </c>
      <c r="M133" s="48" t="s">
        <v>684</v>
      </c>
      <c r="N133" s="48" t="s">
        <v>684</v>
      </c>
      <c r="O133" s="48" t="s">
        <v>684</v>
      </c>
      <c r="P133" s="48" t="s">
        <v>684</v>
      </c>
      <c r="Q133" s="22" t="s">
        <v>684</v>
      </c>
      <c r="R133" s="22" t="s">
        <v>684</v>
      </c>
      <c r="S133" s="22" t="s">
        <v>684</v>
      </c>
      <c r="T133" s="22" t="s">
        <v>684</v>
      </c>
      <c r="U133" s="22" t="s">
        <v>684</v>
      </c>
      <c r="V133" s="22" t="s">
        <v>684</v>
      </c>
      <c r="W133" s="48" t="s">
        <v>684</v>
      </c>
      <c r="X133" s="48" t="s">
        <v>684</v>
      </c>
      <c r="Y133" s="47" t="s">
        <v>684</v>
      </c>
      <c r="Z133" s="47" t="s">
        <v>684</v>
      </c>
      <c r="AA133" s="47" t="s">
        <v>684</v>
      </c>
      <c r="AB133" s="47" t="s">
        <v>684</v>
      </c>
      <c r="AC133" s="47" t="s">
        <v>684</v>
      </c>
      <c r="AD133" s="48" t="s">
        <v>684</v>
      </c>
      <c r="AE133" s="48" t="s">
        <v>684</v>
      </c>
      <c r="AF133" s="47" t="s">
        <v>684</v>
      </c>
      <c r="AG133" s="47" t="s">
        <v>684</v>
      </c>
      <c r="AH133" s="47" t="s">
        <v>684</v>
      </c>
      <c r="AI133" s="48" t="s">
        <v>684</v>
      </c>
      <c r="AJ133" s="48" t="s">
        <v>684</v>
      </c>
      <c r="AK133" s="48" t="s">
        <v>684</v>
      </c>
      <c r="AL133" s="47" t="s">
        <v>684</v>
      </c>
      <c r="AM133" s="67">
        <f t="shared" si="2"/>
        <v>36</v>
      </c>
      <c r="AN133" s="105">
        <f t="shared" si="3"/>
        <v>1</v>
      </c>
      <c r="AO133" s="6"/>
      <c r="AP133" s="6"/>
      <c r="AQ133" s="6"/>
      <c r="AR133" s="6"/>
      <c r="BK133" s="16"/>
      <c r="CM133" s="16"/>
      <c r="DO133" s="16"/>
      <c r="EQ133" s="16"/>
      <c r="FS133" s="1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</row>
    <row r="134" spans="1:217" s="15" customFormat="1" ht="17.100000000000001" customHeight="1" outlineLevel="2">
      <c r="A134" s="10" t="s">
        <v>875</v>
      </c>
      <c r="B134" s="10"/>
      <c r="C134" s="47" t="s">
        <v>684</v>
      </c>
      <c r="D134" s="47" t="s">
        <v>684</v>
      </c>
      <c r="E134" s="47" t="s">
        <v>684</v>
      </c>
      <c r="F134" s="47" t="s">
        <v>684</v>
      </c>
      <c r="G134" s="47" t="s">
        <v>684</v>
      </c>
      <c r="H134" s="47" t="s">
        <v>684</v>
      </c>
      <c r="I134" s="47" t="s">
        <v>684</v>
      </c>
      <c r="J134" s="47" t="s">
        <v>684</v>
      </c>
      <c r="K134" s="47" t="s">
        <v>684</v>
      </c>
      <c r="L134" s="47" t="s">
        <v>684</v>
      </c>
      <c r="M134" s="48" t="s">
        <v>684</v>
      </c>
      <c r="N134" s="48" t="s">
        <v>684</v>
      </c>
      <c r="O134" s="48" t="s">
        <v>684</v>
      </c>
      <c r="P134" s="48" t="s">
        <v>684</v>
      </c>
      <c r="Q134" s="22" t="s">
        <v>684</v>
      </c>
      <c r="R134" s="22" t="s">
        <v>684</v>
      </c>
      <c r="S134" s="22" t="s">
        <v>684</v>
      </c>
      <c r="T134" s="22" t="s">
        <v>684</v>
      </c>
      <c r="U134" s="22" t="s">
        <v>684</v>
      </c>
      <c r="V134" s="22" t="s">
        <v>684</v>
      </c>
      <c r="W134" s="48" t="s">
        <v>684</v>
      </c>
      <c r="X134" s="48" t="s">
        <v>684</v>
      </c>
      <c r="Y134" s="47" t="s">
        <v>684</v>
      </c>
      <c r="Z134" s="47" t="s">
        <v>684</v>
      </c>
      <c r="AA134" s="47" t="s">
        <v>684</v>
      </c>
      <c r="AB134" s="47" t="s">
        <v>684</v>
      </c>
      <c r="AC134" s="47" t="s">
        <v>684</v>
      </c>
      <c r="AD134" s="48" t="s">
        <v>684</v>
      </c>
      <c r="AE134" s="48" t="s">
        <v>684</v>
      </c>
      <c r="AF134" s="47" t="s">
        <v>684</v>
      </c>
      <c r="AG134" s="47" t="s">
        <v>684</v>
      </c>
      <c r="AH134" s="47" t="s">
        <v>684</v>
      </c>
      <c r="AI134" s="48" t="s">
        <v>684</v>
      </c>
      <c r="AJ134" s="48" t="s">
        <v>684</v>
      </c>
      <c r="AK134" s="48" t="s">
        <v>684</v>
      </c>
      <c r="AL134" s="47" t="s">
        <v>684</v>
      </c>
      <c r="AM134" s="67">
        <f t="shared" si="2"/>
        <v>36</v>
      </c>
      <c r="AN134" s="105">
        <f t="shared" si="3"/>
        <v>1</v>
      </c>
      <c r="AO134" s="6"/>
      <c r="AP134" s="6"/>
      <c r="AQ134" s="6"/>
      <c r="AR134" s="6"/>
      <c r="BK134" s="16"/>
      <c r="CM134" s="16"/>
      <c r="DO134" s="16"/>
      <c r="EQ134" s="16"/>
      <c r="FS134" s="1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</row>
    <row r="135" spans="1:217" s="15" customFormat="1" ht="17.100000000000001" customHeight="1" outlineLevel="2">
      <c r="A135" s="10" t="s">
        <v>876</v>
      </c>
      <c r="B135" s="10"/>
      <c r="C135" s="47" t="s">
        <v>684</v>
      </c>
      <c r="D135" s="47" t="s">
        <v>684</v>
      </c>
      <c r="E135" s="47" t="s">
        <v>684</v>
      </c>
      <c r="F135" s="47" t="s">
        <v>684</v>
      </c>
      <c r="G135" s="47" t="s">
        <v>684</v>
      </c>
      <c r="H135" s="47" t="s">
        <v>684</v>
      </c>
      <c r="I135" s="47" t="s">
        <v>684</v>
      </c>
      <c r="J135" s="47" t="s">
        <v>684</v>
      </c>
      <c r="K135" s="47" t="s">
        <v>684</v>
      </c>
      <c r="L135" s="47" t="s">
        <v>684</v>
      </c>
      <c r="M135" s="48" t="s">
        <v>684</v>
      </c>
      <c r="N135" s="48" t="s">
        <v>684</v>
      </c>
      <c r="O135" s="48" t="s">
        <v>684</v>
      </c>
      <c r="P135" s="48" t="s">
        <v>684</v>
      </c>
      <c r="Q135" s="22" t="s">
        <v>684</v>
      </c>
      <c r="R135" s="22" t="s">
        <v>684</v>
      </c>
      <c r="S135" s="22" t="s">
        <v>684</v>
      </c>
      <c r="T135" s="22" t="s">
        <v>684</v>
      </c>
      <c r="U135" s="22" t="s">
        <v>684</v>
      </c>
      <c r="V135" s="22" t="s">
        <v>684</v>
      </c>
      <c r="W135" s="48" t="s">
        <v>684</v>
      </c>
      <c r="X135" s="48" t="s">
        <v>684</v>
      </c>
      <c r="Y135" s="47" t="s">
        <v>684</v>
      </c>
      <c r="Z135" s="47" t="s">
        <v>684</v>
      </c>
      <c r="AA135" s="47" t="s">
        <v>684</v>
      </c>
      <c r="AB135" s="47" t="s">
        <v>684</v>
      </c>
      <c r="AC135" s="47" t="s">
        <v>684</v>
      </c>
      <c r="AD135" s="48" t="s">
        <v>684</v>
      </c>
      <c r="AE135" s="48" t="s">
        <v>684</v>
      </c>
      <c r="AF135" s="47" t="s">
        <v>684</v>
      </c>
      <c r="AG135" s="47" t="s">
        <v>684</v>
      </c>
      <c r="AH135" s="47" t="s">
        <v>684</v>
      </c>
      <c r="AI135" s="48" t="s">
        <v>684</v>
      </c>
      <c r="AJ135" s="48" t="s">
        <v>684</v>
      </c>
      <c r="AK135" s="48" t="s">
        <v>684</v>
      </c>
      <c r="AL135" s="47" t="s">
        <v>684</v>
      </c>
      <c r="AM135" s="67">
        <f t="shared" si="2"/>
        <v>36</v>
      </c>
      <c r="AN135" s="105">
        <f t="shared" si="3"/>
        <v>1</v>
      </c>
      <c r="AO135" s="6"/>
      <c r="AP135" s="6"/>
      <c r="AQ135" s="6"/>
      <c r="AR135" s="6"/>
      <c r="BK135" s="16"/>
      <c r="CM135" s="16"/>
      <c r="DO135" s="16"/>
      <c r="EQ135" s="16"/>
      <c r="FS135" s="1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</row>
    <row r="136" spans="1:217" s="15" customFormat="1" ht="17.100000000000001" customHeight="1" outlineLevel="2">
      <c r="A136" s="10" t="s">
        <v>877</v>
      </c>
      <c r="B136" s="10"/>
      <c r="C136" s="47" t="s">
        <v>684</v>
      </c>
      <c r="D136" s="47" t="s">
        <v>684</v>
      </c>
      <c r="E136" s="47" t="s">
        <v>684</v>
      </c>
      <c r="F136" s="47" t="s">
        <v>684</v>
      </c>
      <c r="G136" s="47" t="s">
        <v>684</v>
      </c>
      <c r="H136" s="47" t="s">
        <v>684</v>
      </c>
      <c r="I136" s="47" t="s">
        <v>684</v>
      </c>
      <c r="J136" s="47" t="s">
        <v>684</v>
      </c>
      <c r="K136" s="47" t="s">
        <v>684</v>
      </c>
      <c r="L136" s="47" t="s">
        <v>684</v>
      </c>
      <c r="M136" s="48" t="s">
        <v>684</v>
      </c>
      <c r="N136" s="48" t="s">
        <v>684</v>
      </c>
      <c r="O136" s="48" t="s">
        <v>684</v>
      </c>
      <c r="P136" s="48" t="s">
        <v>684</v>
      </c>
      <c r="Q136" s="22" t="s">
        <v>684</v>
      </c>
      <c r="R136" s="22" t="s">
        <v>684</v>
      </c>
      <c r="S136" s="22" t="s">
        <v>684</v>
      </c>
      <c r="T136" s="22" t="s">
        <v>684</v>
      </c>
      <c r="U136" s="22" t="s">
        <v>684</v>
      </c>
      <c r="V136" s="22" t="s">
        <v>684</v>
      </c>
      <c r="W136" s="48" t="s">
        <v>684</v>
      </c>
      <c r="X136" s="48" t="s">
        <v>684</v>
      </c>
      <c r="Y136" s="47" t="s">
        <v>684</v>
      </c>
      <c r="Z136" s="47" t="s">
        <v>684</v>
      </c>
      <c r="AA136" s="47" t="s">
        <v>684</v>
      </c>
      <c r="AB136" s="47" t="s">
        <v>684</v>
      </c>
      <c r="AC136" s="47" t="s">
        <v>684</v>
      </c>
      <c r="AD136" s="48" t="s">
        <v>684</v>
      </c>
      <c r="AE136" s="48" t="s">
        <v>684</v>
      </c>
      <c r="AF136" s="47" t="s">
        <v>684</v>
      </c>
      <c r="AG136" s="47" t="s">
        <v>684</v>
      </c>
      <c r="AH136" s="47" t="s">
        <v>684</v>
      </c>
      <c r="AI136" s="48" t="s">
        <v>684</v>
      </c>
      <c r="AJ136" s="48" t="s">
        <v>684</v>
      </c>
      <c r="AK136" s="48" t="s">
        <v>684</v>
      </c>
      <c r="AL136" s="47" t="s">
        <v>684</v>
      </c>
      <c r="AM136" s="67">
        <f t="shared" si="2"/>
        <v>36</v>
      </c>
      <c r="AN136" s="105">
        <f t="shared" si="3"/>
        <v>1</v>
      </c>
      <c r="AO136" s="6"/>
      <c r="AP136" s="6"/>
      <c r="AQ136" s="6"/>
      <c r="AR136" s="6"/>
      <c r="BK136" s="16"/>
      <c r="CM136" s="16"/>
      <c r="DO136" s="16"/>
      <c r="EQ136" s="16"/>
      <c r="FS136" s="1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</row>
    <row r="137" spans="1:217" s="15" customFormat="1" ht="17.100000000000001" customHeight="1" outlineLevel="2">
      <c r="A137" s="10" t="s">
        <v>874</v>
      </c>
      <c r="B137" s="10"/>
      <c r="C137" s="47" t="s">
        <v>684</v>
      </c>
      <c r="D137" s="47" t="s">
        <v>684</v>
      </c>
      <c r="E137" s="47" t="s">
        <v>684</v>
      </c>
      <c r="F137" s="47" t="s">
        <v>684</v>
      </c>
      <c r="G137" s="47" t="s">
        <v>684</v>
      </c>
      <c r="H137" s="47" t="s">
        <v>684</v>
      </c>
      <c r="I137" s="47" t="s">
        <v>684</v>
      </c>
      <c r="J137" s="47" t="s">
        <v>684</v>
      </c>
      <c r="K137" s="47" t="s">
        <v>684</v>
      </c>
      <c r="L137" s="47" t="s">
        <v>684</v>
      </c>
      <c r="M137" s="48" t="s">
        <v>684</v>
      </c>
      <c r="N137" s="48" t="s">
        <v>684</v>
      </c>
      <c r="O137" s="48" t="s">
        <v>684</v>
      </c>
      <c r="P137" s="48" t="s">
        <v>684</v>
      </c>
      <c r="Q137" s="22" t="s">
        <v>684</v>
      </c>
      <c r="R137" s="22" t="s">
        <v>684</v>
      </c>
      <c r="S137" s="22" t="s">
        <v>684</v>
      </c>
      <c r="T137" s="22" t="s">
        <v>684</v>
      </c>
      <c r="U137" s="22" t="s">
        <v>684</v>
      </c>
      <c r="V137" s="22" t="s">
        <v>684</v>
      </c>
      <c r="W137" s="48" t="s">
        <v>684</v>
      </c>
      <c r="X137" s="48" t="s">
        <v>684</v>
      </c>
      <c r="Y137" s="47" t="s">
        <v>684</v>
      </c>
      <c r="Z137" s="47" t="s">
        <v>684</v>
      </c>
      <c r="AA137" s="47" t="s">
        <v>684</v>
      </c>
      <c r="AB137" s="47" t="s">
        <v>684</v>
      </c>
      <c r="AC137" s="47" t="s">
        <v>684</v>
      </c>
      <c r="AD137" s="48" t="s">
        <v>684</v>
      </c>
      <c r="AE137" s="48" t="s">
        <v>684</v>
      </c>
      <c r="AF137" s="47" t="s">
        <v>684</v>
      </c>
      <c r="AG137" s="47" t="s">
        <v>684</v>
      </c>
      <c r="AH137" s="47" t="s">
        <v>684</v>
      </c>
      <c r="AI137" s="48" t="s">
        <v>684</v>
      </c>
      <c r="AJ137" s="48" t="s">
        <v>684</v>
      </c>
      <c r="AK137" s="48" t="s">
        <v>684</v>
      </c>
      <c r="AL137" s="47" t="s">
        <v>684</v>
      </c>
      <c r="AM137" s="67">
        <f t="shared" ref="AM137:AM200" si="4">COUNTIF(B137:AL137,"+")</f>
        <v>36</v>
      </c>
      <c r="AN137" s="105">
        <f t="shared" ref="AN137:AN200" si="5">IF(AM137=36,1,IF(AM137=35,2,IF(AM137=34,3,IF(AM137=33,4,IF(AM137=32,5,IF(AM137=31,6,IF(AM137=30,7,IF(AM137=29,8,IF(AM137=28,9,IF(AM137=27,10,IF(AM137=26,11,IF(AM137=25,12))))))))))))</f>
        <v>1</v>
      </c>
      <c r="AO137" s="6"/>
      <c r="AP137" s="6"/>
      <c r="AQ137" s="6"/>
      <c r="AR137" s="6"/>
      <c r="BK137" s="16"/>
      <c r="CM137" s="16"/>
      <c r="DO137" s="16"/>
      <c r="EQ137" s="16"/>
      <c r="FS137" s="1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</row>
    <row r="138" spans="1:217" s="18" customFormat="1" ht="16.5" customHeight="1">
      <c r="A138" s="35" t="s">
        <v>873</v>
      </c>
      <c r="B138" s="10">
        <v>36624000</v>
      </c>
      <c r="C138" s="11" t="s">
        <v>684</v>
      </c>
      <c r="D138" s="11" t="s">
        <v>684</v>
      </c>
      <c r="E138" s="11" t="s">
        <v>684</v>
      </c>
      <c r="F138" s="11" t="s">
        <v>684</v>
      </c>
      <c r="G138" s="11" t="s">
        <v>684</v>
      </c>
      <c r="H138" s="12" t="s">
        <v>684</v>
      </c>
      <c r="I138" s="11" t="s">
        <v>684</v>
      </c>
      <c r="J138" s="11" t="s">
        <v>684</v>
      </c>
      <c r="K138" s="11" t="s">
        <v>684</v>
      </c>
      <c r="L138" s="11" t="s">
        <v>684</v>
      </c>
      <c r="M138" s="12" t="s">
        <v>684</v>
      </c>
      <c r="N138" s="12" t="s">
        <v>684</v>
      </c>
      <c r="O138" s="12" t="s">
        <v>684</v>
      </c>
      <c r="P138" s="11" t="s">
        <v>684</v>
      </c>
      <c r="Q138" s="12" t="s">
        <v>684</v>
      </c>
      <c r="R138" s="12" t="s">
        <v>684</v>
      </c>
      <c r="S138" s="12" t="s">
        <v>684</v>
      </c>
      <c r="T138" s="12" t="s">
        <v>684</v>
      </c>
      <c r="U138" s="12" t="s">
        <v>684</v>
      </c>
      <c r="V138" s="12" t="s">
        <v>684</v>
      </c>
      <c r="W138" s="12" t="s">
        <v>684</v>
      </c>
      <c r="X138" s="12" t="s">
        <v>684</v>
      </c>
      <c r="Y138" s="12" t="s">
        <v>684</v>
      </c>
      <c r="Z138" s="12" t="s">
        <v>684</v>
      </c>
      <c r="AA138" s="11" t="s">
        <v>684</v>
      </c>
      <c r="AB138" s="12" t="s">
        <v>684</v>
      </c>
      <c r="AC138" s="12" t="s">
        <v>684</v>
      </c>
      <c r="AD138" s="12" t="s">
        <v>684</v>
      </c>
      <c r="AE138" s="12" t="s">
        <v>684</v>
      </c>
      <c r="AF138" s="12" t="s">
        <v>684</v>
      </c>
      <c r="AG138" s="12" t="s">
        <v>684</v>
      </c>
      <c r="AH138" s="12" t="s">
        <v>684</v>
      </c>
      <c r="AI138" s="12" t="s">
        <v>684</v>
      </c>
      <c r="AJ138" s="12" t="s">
        <v>684</v>
      </c>
      <c r="AK138" s="12" t="s">
        <v>684</v>
      </c>
      <c r="AL138" s="12" t="s">
        <v>684</v>
      </c>
      <c r="AM138" s="68">
        <f t="shared" si="4"/>
        <v>36</v>
      </c>
      <c r="AN138" s="72">
        <f t="shared" si="5"/>
        <v>1</v>
      </c>
      <c r="AO138" s="7"/>
      <c r="AP138" s="7"/>
      <c r="AQ138" s="7"/>
      <c r="AR138" s="7"/>
      <c r="BK138" s="19"/>
      <c r="CM138" s="19"/>
      <c r="DO138" s="19"/>
      <c r="EQ138" s="19"/>
      <c r="FS138" s="19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</row>
    <row r="139" spans="1:217" s="15" customFormat="1" ht="17.850000000000001" customHeight="1" outlineLevel="1">
      <c r="A139" s="10" t="s">
        <v>872</v>
      </c>
      <c r="B139" s="10"/>
      <c r="C139" s="47" t="s">
        <v>684</v>
      </c>
      <c r="D139" s="47" t="s">
        <v>684</v>
      </c>
      <c r="E139" s="47" t="s">
        <v>684</v>
      </c>
      <c r="F139" s="47" t="s">
        <v>684</v>
      </c>
      <c r="G139" s="47" t="s">
        <v>684</v>
      </c>
      <c r="H139" s="47" t="s">
        <v>684</v>
      </c>
      <c r="I139" s="47" t="s">
        <v>684</v>
      </c>
      <c r="J139" s="47" t="s">
        <v>684</v>
      </c>
      <c r="K139" s="47" t="s">
        <v>684</v>
      </c>
      <c r="L139" s="47" t="s">
        <v>684</v>
      </c>
      <c r="M139" s="48" t="s">
        <v>684</v>
      </c>
      <c r="N139" s="47" t="s">
        <v>684</v>
      </c>
      <c r="O139" s="47" t="s">
        <v>684</v>
      </c>
      <c r="P139" s="47" t="s">
        <v>684</v>
      </c>
      <c r="Q139" s="22" t="s">
        <v>684</v>
      </c>
      <c r="R139" s="22" t="s">
        <v>684</v>
      </c>
      <c r="S139" s="22" t="s">
        <v>684</v>
      </c>
      <c r="T139" s="22" t="s">
        <v>684</v>
      </c>
      <c r="U139" s="22" t="s">
        <v>684</v>
      </c>
      <c r="V139" s="22" t="s">
        <v>684</v>
      </c>
      <c r="W139" s="22" t="s">
        <v>684</v>
      </c>
      <c r="X139" s="48" t="s">
        <v>684</v>
      </c>
      <c r="Y139" s="22" t="s">
        <v>684</v>
      </c>
      <c r="Z139" s="22" t="s">
        <v>684</v>
      </c>
      <c r="AA139" s="47" t="s">
        <v>684</v>
      </c>
      <c r="AB139" s="22" t="s">
        <v>684</v>
      </c>
      <c r="AC139" s="22" t="s">
        <v>684</v>
      </c>
      <c r="AD139" s="22" t="s">
        <v>684</v>
      </c>
      <c r="AE139" s="22" t="s">
        <v>684</v>
      </c>
      <c r="AF139" s="22" t="s">
        <v>684</v>
      </c>
      <c r="AG139" s="22" t="s">
        <v>684</v>
      </c>
      <c r="AH139" s="22" t="s">
        <v>684</v>
      </c>
      <c r="AI139" s="48" t="s">
        <v>684</v>
      </c>
      <c r="AJ139" s="22" t="s">
        <v>684</v>
      </c>
      <c r="AK139" s="22" t="s">
        <v>684</v>
      </c>
      <c r="AL139" s="22" t="s">
        <v>684</v>
      </c>
      <c r="AM139" s="67">
        <f t="shared" si="4"/>
        <v>36</v>
      </c>
      <c r="AN139" s="105">
        <f t="shared" si="5"/>
        <v>1</v>
      </c>
      <c r="AO139" s="6"/>
      <c r="AP139" s="6"/>
      <c r="AQ139" s="6"/>
      <c r="AR139" s="6"/>
      <c r="BK139" s="16"/>
      <c r="CM139" s="16"/>
      <c r="DO139" s="16"/>
      <c r="EQ139" s="16"/>
      <c r="FS139" s="1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</row>
    <row r="140" spans="1:217" s="15" customFormat="1" ht="17.100000000000001" customHeight="1" outlineLevel="1">
      <c r="A140" s="10" t="s">
        <v>871</v>
      </c>
      <c r="B140" s="10"/>
      <c r="C140" s="47" t="s">
        <v>684</v>
      </c>
      <c r="D140" s="47" t="s">
        <v>684</v>
      </c>
      <c r="E140" s="47" t="s">
        <v>684</v>
      </c>
      <c r="F140" s="47" t="s">
        <v>684</v>
      </c>
      <c r="G140" s="47" t="s">
        <v>684</v>
      </c>
      <c r="H140" s="47" t="s">
        <v>684</v>
      </c>
      <c r="I140" s="47" t="s">
        <v>684</v>
      </c>
      <c r="J140" s="47" t="s">
        <v>684</v>
      </c>
      <c r="K140" s="47" t="s">
        <v>684</v>
      </c>
      <c r="L140" s="47" t="s">
        <v>684</v>
      </c>
      <c r="M140" s="48" t="s">
        <v>684</v>
      </c>
      <c r="N140" s="47" t="s">
        <v>684</v>
      </c>
      <c r="O140" s="47" t="s">
        <v>684</v>
      </c>
      <c r="P140" s="47" t="s">
        <v>684</v>
      </c>
      <c r="Q140" s="22" t="s">
        <v>684</v>
      </c>
      <c r="R140" s="22" t="s">
        <v>684</v>
      </c>
      <c r="S140" s="22" t="s">
        <v>684</v>
      </c>
      <c r="T140" s="22" t="s">
        <v>684</v>
      </c>
      <c r="U140" s="22" t="s">
        <v>684</v>
      </c>
      <c r="V140" s="22" t="s">
        <v>684</v>
      </c>
      <c r="W140" s="22" t="s">
        <v>684</v>
      </c>
      <c r="X140" s="48" t="s">
        <v>684</v>
      </c>
      <c r="Y140" s="22" t="s">
        <v>684</v>
      </c>
      <c r="Z140" s="22" t="s">
        <v>684</v>
      </c>
      <c r="AA140" s="47" t="s">
        <v>684</v>
      </c>
      <c r="AB140" s="22" t="s">
        <v>684</v>
      </c>
      <c r="AC140" s="22" t="s">
        <v>684</v>
      </c>
      <c r="AD140" s="22" t="s">
        <v>684</v>
      </c>
      <c r="AE140" s="22" t="s">
        <v>684</v>
      </c>
      <c r="AF140" s="22" t="s">
        <v>684</v>
      </c>
      <c r="AG140" s="22" t="s">
        <v>684</v>
      </c>
      <c r="AH140" s="22" t="s">
        <v>684</v>
      </c>
      <c r="AI140" s="48" t="s">
        <v>684</v>
      </c>
      <c r="AJ140" s="22" t="s">
        <v>684</v>
      </c>
      <c r="AK140" s="22" t="s">
        <v>684</v>
      </c>
      <c r="AL140" s="22" t="s">
        <v>684</v>
      </c>
      <c r="AM140" s="67">
        <f t="shared" si="4"/>
        <v>36</v>
      </c>
      <c r="AN140" s="105">
        <f t="shared" si="5"/>
        <v>1</v>
      </c>
      <c r="AO140" s="6"/>
      <c r="AP140" s="6"/>
      <c r="AQ140" s="6"/>
      <c r="AR140" s="6"/>
      <c r="BK140" s="16"/>
      <c r="CM140" s="16"/>
      <c r="DO140" s="16"/>
      <c r="EQ140" s="16"/>
      <c r="FS140" s="1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</row>
    <row r="141" spans="1:217" s="15" customFormat="1" ht="17.100000000000001" customHeight="1" outlineLevel="1">
      <c r="A141" s="10" t="s">
        <v>864</v>
      </c>
      <c r="B141" s="10"/>
      <c r="C141" s="47" t="s">
        <v>684</v>
      </c>
      <c r="D141" s="47" t="s">
        <v>684</v>
      </c>
      <c r="E141" s="47" t="s">
        <v>684</v>
      </c>
      <c r="F141" s="47" t="s">
        <v>684</v>
      </c>
      <c r="G141" s="47" t="s">
        <v>684</v>
      </c>
      <c r="H141" s="47" t="s">
        <v>684</v>
      </c>
      <c r="I141" s="47" t="s">
        <v>684</v>
      </c>
      <c r="J141" s="47" t="s">
        <v>684</v>
      </c>
      <c r="K141" s="47" t="s">
        <v>684</v>
      </c>
      <c r="L141" s="47" t="s">
        <v>684</v>
      </c>
      <c r="M141" s="48" t="s">
        <v>684</v>
      </c>
      <c r="N141" s="48" t="s">
        <v>684</v>
      </c>
      <c r="O141" s="48" t="s">
        <v>684</v>
      </c>
      <c r="P141" s="47" t="s">
        <v>684</v>
      </c>
      <c r="Q141" s="22" t="s">
        <v>684</v>
      </c>
      <c r="R141" s="22" t="s">
        <v>684</v>
      </c>
      <c r="S141" s="22" t="s">
        <v>684</v>
      </c>
      <c r="T141" s="22" t="s">
        <v>684</v>
      </c>
      <c r="U141" s="22" t="s">
        <v>684</v>
      </c>
      <c r="V141" s="22" t="s">
        <v>684</v>
      </c>
      <c r="W141" s="22" t="s">
        <v>684</v>
      </c>
      <c r="X141" s="48" t="s">
        <v>684</v>
      </c>
      <c r="Y141" s="22" t="s">
        <v>684</v>
      </c>
      <c r="Z141" s="22" t="s">
        <v>684</v>
      </c>
      <c r="AA141" s="47" t="s">
        <v>684</v>
      </c>
      <c r="AB141" s="22" t="s">
        <v>684</v>
      </c>
      <c r="AC141" s="22" t="s">
        <v>684</v>
      </c>
      <c r="AD141" s="22" t="s">
        <v>684</v>
      </c>
      <c r="AE141" s="22" t="s">
        <v>684</v>
      </c>
      <c r="AF141" s="22" t="s">
        <v>684</v>
      </c>
      <c r="AG141" s="22" t="s">
        <v>684</v>
      </c>
      <c r="AH141" s="22" t="s">
        <v>684</v>
      </c>
      <c r="AI141" s="48" t="s">
        <v>684</v>
      </c>
      <c r="AJ141" s="22" t="s">
        <v>684</v>
      </c>
      <c r="AK141" s="22" t="s">
        <v>684</v>
      </c>
      <c r="AL141" s="22" t="s">
        <v>684</v>
      </c>
      <c r="AM141" s="67">
        <f t="shared" si="4"/>
        <v>36</v>
      </c>
      <c r="AN141" s="105">
        <f t="shared" si="5"/>
        <v>1</v>
      </c>
      <c r="AO141" s="6"/>
      <c r="AP141" s="6"/>
      <c r="AQ141" s="6"/>
      <c r="AR141" s="6"/>
      <c r="BK141" s="16"/>
      <c r="CM141" s="16"/>
      <c r="DO141" s="16"/>
      <c r="EQ141" s="16"/>
      <c r="FS141" s="1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</row>
    <row r="142" spans="1:217" s="15" customFormat="1" ht="17.100000000000001" customHeight="1" outlineLevel="1">
      <c r="A142" s="10" t="s">
        <v>870</v>
      </c>
      <c r="B142" s="10"/>
      <c r="C142" s="47" t="s">
        <v>684</v>
      </c>
      <c r="D142" s="47" t="s">
        <v>684</v>
      </c>
      <c r="E142" s="47" t="s">
        <v>684</v>
      </c>
      <c r="F142" s="47" t="s">
        <v>684</v>
      </c>
      <c r="G142" s="47" t="s">
        <v>684</v>
      </c>
      <c r="H142" s="47" t="s">
        <v>684</v>
      </c>
      <c r="I142" s="47" t="s">
        <v>684</v>
      </c>
      <c r="J142" s="47" t="s">
        <v>684</v>
      </c>
      <c r="K142" s="47" t="s">
        <v>684</v>
      </c>
      <c r="L142" s="47" t="s">
        <v>684</v>
      </c>
      <c r="M142" s="48" t="s">
        <v>684</v>
      </c>
      <c r="N142" s="47" t="s">
        <v>684</v>
      </c>
      <c r="O142" s="47" t="s">
        <v>684</v>
      </c>
      <c r="P142" s="47" t="s">
        <v>684</v>
      </c>
      <c r="Q142" s="22" t="s">
        <v>684</v>
      </c>
      <c r="R142" s="22" t="s">
        <v>684</v>
      </c>
      <c r="S142" s="22" t="s">
        <v>684</v>
      </c>
      <c r="T142" s="22" t="s">
        <v>684</v>
      </c>
      <c r="U142" s="22" t="s">
        <v>684</v>
      </c>
      <c r="V142" s="22" t="s">
        <v>684</v>
      </c>
      <c r="W142" s="22" t="s">
        <v>684</v>
      </c>
      <c r="X142" s="48" t="s">
        <v>684</v>
      </c>
      <c r="Y142" s="22" t="s">
        <v>684</v>
      </c>
      <c r="Z142" s="22" t="s">
        <v>684</v>
      </c>
      <c r="AA142" s="47" t="s">
        <v>684</v>
      </c>
      <c r="AB142" s="22" t="s">
        <v>684</v>
      </c>
      <c r="AC142" s="22" t="s">
        <v>684</v>
      </c>
      <c r="AD142" s="22" t="s">
        <v>684</v>
      </c>
      <c r="AE142" s="22" t="s">
        <v>684</v>
      </c>
      <c r="AF142" s="22" t="s">
        <v>684</v>
      </c>
      <c r="AG142" s="22" t="s">
        <v>684</v>
      </c>
      <c r="AH142" s="22" t="s">
        <v>684</v>
      </c>
      <c r="AI142" s="48" t="s">
        <v>684</v>
      </c>
      <c r="AJ142" s="22" t="s">
        <v>684</v>
      </c>
      <c r="AK142" s="22" t="s">
        <v>684</v>
      </c>
      <c r="AL142" s="22" t="s">
        <v>684</v>
      </c>
      <c r="AM142" s="67">
        <f t="shared" si="4"/>
        <v>36</v>
      </c>
      <c r="AN142" s="105">
        <f t="shared" si="5"/>
        <v>1</v>
      </c>
      <c r="AO142" s="6"/>
      <c r="AP142" s="6"/>
      <c r="AQ142" s="6"/>
      <c r="AR142" s="6"/>
      <c r="BK142" s="16"/>
      <c r="CM142" s="16"/>
      <c r="DO142" s="16"/>
      <c r="EQ142" s="16"/>
      <c r="FS142" s="1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</row>
    <row r="143" spans="1:217" s="15" customFormat="1" ht="17.100000000000001" customHeight="1" outlineLevel="1">
      <c r="A143" s="10" t="s">
        <v>866</v>
      </c>
      <c r="B143" s="10"/>
      <c r="C143" s="47" t="s">
        <v>684</v>
      </c>
      <c r="D143" s="47" t="s">
        <v>684</v>
      </c>
      <c r="E143" s="47" t="s">
        <v>684</v>
      </c>
      <c r="F143" s="47" t="s">
        <v>684</v>
      </c>
      <c r="G143" s="47" t="s">
        <v>684</v>
      </c>
      <c r="H143" s="47" t="s">
        <v>684</v>
      </c>
      <c r="I143" s="47" t="s">
        <v>684</v>
      </c>
      <c r="J143" s="47" t="s">
        <v>684</v>
      </c>
      <c r="K143" s="47" t="s">
        <v>684</v>
      </c>
      <c r="L143" s="47" t="s">
        <v>684</v>
      </c>
      <c r="M143" s="48" t="s">
        <v>684</v>
      </c>
      <c r="N143" s="47" t="s">
        <v>684</v>
      </c>
      <c r="O143" s="47" t="s">
        <v>684</v>
      </c>
      <c r="P143" s="47" t="s">
        <v>684</v>
      </c>
      <c r="Q143" s="22" t="s">
        <v>684</v>
      </c>
      <c r="R143" s="22" t="s">
        <v>684</v>
      </c>
      <c r="S143" s="22" t="s">
        <v>684</v>
      </c>
      <c r="T143" s="22" t="s">
        <v>684</v>
      </c>
      <c r="U143" s="22" t="s">
        <v>684</v>
      </c>
      <c r="V143" s="22" t="s">
        <v>684</v>
      </c>
      <c r="W143" s="22" t="s">
        <v>684</v>
      </c>
      <c r="X143" s="48" t="s">
        <v>684</v>
      </c>
      <c r="Y143" s="22" t="s">
        <v>684</v>
      </c>
      <c r="Z143" s="22" t="s">
        <v>684</v>
      </c>
      <c r="AA143" s="47" t="s">
        <v>684</v>
      </c>
      <c r="AB143" s="22" t="s">
        <v>684</v>
      </c>
      <c r="AC143" s="22" t="s">
        <v>684</v>
      </c>
      <c r="AD143" s="22" t="s">
        <v>684</v>
      </c>
      <c r="AE143" s="22" t="s">
        <v>684</v>
      </c>
      <c r="AF143" s="22" t="s">
        <v>684</v>
      </c>
      <c r="AG143" s="22" t="s">
        <v>684</v>
      </c>
      <c r="AH143" s="22" t="s">
        <v>684</v>
      </c>
      <c r="AI143" s="48" t="s">
        <v>684</v>
      </c>
      <c r="AJ143" s="22" t="s">
        <v>684</v>
      </c>
      <c r="AK143" s="22" t="s">
        <v>684</v>
      </c>
      <c r="AL143" s="22" t="s">
        <v>684</v>
      </c>
      <c r="AM143" s="67">
        <f t="shared" si="4"/>
        <v>36</v>
      </c>
      <c r="AN143" s="105">
        <f t="shared" si="5"/>
        <v>1</v>
      </c>
      <c r="AO143" s="6"/>
      <c r="AP143" s="6"/>
      <c r="AQ143" s="6"/>
      <c r="AR143" s="6"/>
      <c r="BK143" s="16"/>
      <c r="CM143" s="16"/>
      <c r="DO143" s="16"/>
      <c r="EQ143" s="16"/>
      <c r="FS143" s="1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</row>
    <row r="144" spans="1:217" s="15" customFormat="1" ht="17.100000000000001" customHeight="1" outlineLevel="1">
      <c r="A144" s="10" t="s">
        <v>869</v>
      </c>
      <c r="B144" s="10"/>
      <c r="C144" s="47" t="s">
        <v>684</v>
      </c>
      <c r="D144" s="47" t="s">
        <v>684</v>
      </c>
      <c r="E144" s="47" t="s">
        <v>684</v>
      </c>
      <c r="F144" s="47" t="s">
        <v>684</v>
      </c>
      <c r="G144" s="47" t="s">
        <v>684</v>
      </c>
      <c r="H144" s="47" t="s">
        <v>684</v>
      </c>
      <c r="I144" s="47" t="s">
        <v>684</v>
      </c>
      <c r="J144" s="47" t="s">
        <v>684</v>
      </c>
      <c r="K144" s="47" t="s">
        <v>684</v>
      </c>
      <c r="L144" s="47" t="s">
        <v>684</v>
      </c>
      <c r="M144" s="48" t="s">
        <v>684</v>
      </c>
      <c r="N144" s="47" t="s">
        <v>684</v>
      </c>
      <c r="O144" s="47" t="s">
        <v>684</v>
      </c>
      <c r="P144" s="47" t="s">
        <v>684</v>
      </c>
      <c r="Q144" s="22" t="s">
        <v>684</v>
      </c>
      <c r="R144" s="22" t="s">
        <v>684</v>
      </c>
      <c r="S144" s="22" t="s">
        <v>684</v>
      </c>
      <c r="T144" s="22" t="s">
        <v>684</v>
      </c>
      <c r="U144" s="22" t="s">
        <v>684</v>
      </c>
      <c r="V144" s="22" t="s">
        <v>684</v>
      </c>
      <c r="W144" s="22" t="s">
        <v>684</v>
      </c>
      <c r="X144" s="48" t="s">
        <v>684</v>
      </c>
      <c r="Y144" s="22" t="s">
        <v>684</v>
      </c>
      <c r="Z144" s="22" t="s">
        <v>684</v>
      </c>
      <c r="AA144" s="47" t="s">
        <v>684</v>
      </c>
      <c r="AB144" s="22" t="s">
        <v>684</v>
      </c>
      <c r="AC144" s="22" t="s">
        <v>684</v>
      </c>
      <c r="AD144" s="22" t="s">
        <v>684</v>
      </c>
      <c r="AE144" s="22" t="s">
        <v>684</v>
      </c>
      <c r="AF144" s="22" t="s">
        <v>684</v>
      </c>
      <c r="AG144" s="22" t="s">
        <v>684</v>
      </c>
      <c r="AH144" s="22" t="s">
        <v>684</v>
      </c>
      <c r="AI144" s="48" t="s">
        <v>684</v>
      </c>
      <c r="AJ144" s="22" t="s">
        <v>684</v>
      </c>
      <c r="AK144" s="22" t="s">
        <v>684</v>
      </c>
      <c r="AL144" s="22" t="s">
        <v>684</v>
      </c>
      <c r="AM144" s="67">
        <f t="shared" si="4"/>
        <v>36</v>
      </c>
      <c r="AN144" s="105">
        <f t="shared" si="5"/>
        <v>1</v>
      </c>
      <c r="AO144" s="6"/>
      <c r="AP144" s="6"/>
      <c r="AQ144" s="6"/>
      <c r="AR144" s="6"/>
      <c r="BK144" s="16"/>
      <c r="CM144" s="16"/>
      <c r="DO144" s="16"/>
      <c r="EQ144" s="16"/>
      <c r="FS144" s="1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</row>
    <row r="145" spans="1:217" s="15" customFormat="1" ht="17.100000000000001" customHeight="1" outlineLevel="1">
      <c r="A145" s="10" t="s">
        <v>868</v>
      </c>
      <c r="B145" s="10"/>
      <c r="C145" s="47" t="s">
        <v>684</v>
      </c>
      <c r="D145" s="47" t="s">
        <v>684</v>
      </c>
      <c r="E145" s="47" t="s">
        <v>684</v>
      </c>
      <c r="F145" s="47" t="s">
        <v>684</v>
      </c>
      <c r="G145" s="47" t="s">
        <v>684</v>
      </c>
      <c r="H145" s="47" t="s">
        <v>684</v>
      </c>
      <c r="I145" s="47" t="s">
        <v>684</v>
      </c>
      <c r="J145" s="47" t="s">
        <v>684</v>
      </c>
      <c r="K145" s="47" t="s">
        <v>684</v>
      </c>
      <c r="L145" s="47" t="s">
        <v>684</v>
      </c>
      <c r="M145" s="48" t="s">
        <v>684</v>
      </c>
      <c r="N145" s="47" t="s">
        <v>684</v>
      </c>
      <c r="O145" s="47" t="s">
        <v>684</v>
      </c>
      <c r="P145" s="47" t="s">
        <v>684</v>
      </c>
      <c r="Q145" s="22" t="s">
        <v>684</v>
      </c>
      <c r="R145" s="22" t="s">
        <v>684</v>
      </c>
      <c r="S145" s="22" t="s">
        <v>684</v>
      </c>
      <c r="T145" s="22" t="s">
        <v>684</v>
      </c>
      <c r="U145" s="22" t="s">
        <v>684</v>
      </c>
      <c r="V145" s="22" t="s">
        <v>684</v>
      </c>
      <c r="W145" s="22" t="s">
        <v>684</v>
      </c>
      <c r="X145" s="48" t="s">
        <v>684</v>
      </c>
      <c r="Y145" s="22" t="s">
        <v>684</v>
      </c>
      <c r="Z145" s="22" t="s">
        <v>684</v>
      </c>
      <c r="AA145" s="47" t="s">
        <v>684</v>
      </c>
      <c r="AB145" s="22" t="s">
        <v>684</v>
      </c>
      <c r="AC145" s="22" t="s">
        <v>684</v>
      </c>
      <c r="AD145" s="22" t="s">
        <v>684</v>
      </c>
      <c r="AE145" s="22" t="s">
        <v>684</v>
      </c>
      <c r="AF145" s="22" t="s">
        <v>684</v>
      </c>
      <c r="AG145" s="22" t="s">
        <v>684</v>
      </c>
      <c r="AH145" s="22" t="s">
        <v>684</v>
      </c>
      <c r="AI145" s="48" t="s">
        <v>684</v>
      </c>
      <c r="AJ145" s="22" t="s">
        <v>684</v>
      </c>
      <c r="AK145" s="22" t="s">
        <v>684</v>
      </c>
      <c r="AL145" s="22" t="s">
        <v>684</v>
      </c>
      <c r="AM145" s="67">
        <f t="shared" si="4"/>
        <v>36</v>
      </c>
      <c r="AN145" s="105">
        <f t="shared" si="5"/>
        <v>1</v>
      </c>
      <c r="AO145" s="6"/>
      <c r="AP145" s="6"/>
      <c r="AQ145" s="6"/>
      <c r="AR145" s="6"/>
      <c r="BK145" s="16"/>
      <c r="CM145" s="16"/>
      <c r="DO145" s="16"/>
      <c r="EQ145" s="16"/>
      <c r="FS145" s="1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</row>
    <row r="146" spans="1:217" s="15" customFormat="1" ht="17.100000000000001" customHeight="1" outlineLevel="1">
      <c r="A146" s="10" t="s">
        <v>867</v>
      </c>
      <c r="B146" s="10"/>
      <c r="C146" s="47" t="s">
        <v>684</v>
      </c>
      <c r="D146" s="47" t="s">
        <v>684</v>
      </c>
      <c r="E146" s="51" t="s">
        <v>684</v>
      </c>
      <c r="F146" s="51" t="s">
        <v>684</v>
      </c>
      <c r="G146" s="48" t="s">
        <v>684</v>
      </c>
      <c r="H146" s="51" t="s">
        <v>684</v>
      </c>
      <c r="I146" s="51" t="s">
        <v>684</v>
      </c>
      <c r="J146" s="51" t="s">
        <v>684</v>
      </c>
      <c r="K146" s="47" t="s">
        <v>684</v>
      </c>
      <c r="L146" s="47" t="s">
        <v>684</v>
      </c>
      <c r="M146" s="48" t="s">
        <v>684</v>
      </c>
      <c r="N146" s="47" t="s">
        <v>684</v>
      </c>
      <c r="O146" s="47" t="s">
        <v>684</v>
      </c>
      <c r="P146" s="48" t="s">
        <v>684</v>
      </c>
      <c r="Q146" s="22" t="s">
        <v>684</v>
      </c>
      <c r="R146" s="22" t="s">
        <v>684</v>
      </c>
      <c r="S146" s="22" t="s">
        <v>684</v>
      </c>
      <c r="T146" s="22" t="s">
        <v>684</v>
      </c>
      <c r="U146" s="22" t="s">
        <v>684</v>
      </c>
      <c r="V146" s="22" t="s">
        <v>684</v>
      </c>
      <c r="W146" s="22" t="s">
        <v>684</v>
      </c>
      <c r="X146" s="48" t="s">
        <v>684</v>
      </c>
      <c r="Y146" s="22" t="s">
        <v>684</v>
      </c>
      <c r="Z146" s="22" t="s">
        <v>684</v>
      </c>
      <c r="AA146" s="48" t="s">
        <v>684</v>
      </c>
      <c r="AB146" s="22" t="s">
        <v>684</v>
      </c>
      <c r="AC146" s="22" t="s">
        <v>684</v>
      </c>
      <c r="AD146" s="22" t="s">
        <v>684</v>
      </c>
      <c r="AE146" s="22" t="s">
        <v>684</v>
      </c>
      <c r="AF146" s="22" t="s">
        <v>684</v>
      </c>
      <c r="AG146" s="22" t="s">
        <v>684</v>
      </c>
      <c r="AH146" s="22" t="s">
        <v>684</v>
      </c>
      <c r="AI146" s="48" t="s">
        <v>684</v>
      </c>
      <c r="AJ146" s="22" t="s">
        <v>684</v>
      </c>
      <c r="AK146" s="22" t="s">
        <v>684</v>
      </c>
      <c r="AL146" s="22" t="s">
        <v>684</v>
      </c>
      <c r="AM146" s="67">
        <f t="shared" si="4"/>
        <v>36</v>
      </c>
      <c r="AN146" s="105">
        <f t="shared" si="5"/>
        <v>1</v>
      </c>
      <c r="AO146" s="6"/>
      <c r="AP146" s="6"/>
      <c r="AQ146" s="6"/>
      <c r="AR146" s="6"/>
      <c r="BK146" s="16"/>
      <c r="CM146" s="16"/>
      <c r="DO146" s="16"/>
      <c r="EQ146" s="16"/>
      <c r="FS146" s="1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</row>
    <row r="147" spans="1:217" s="15" customFormat="1" ht="17.100000000000001" customHeight="1" outlineLevel="1">
      <c r="A147" s="10" t="s">
        <v>865</v>
      </c>
      <c r="B147" s="10"/>
      <c r="C147" s="47" t="s">
        <v>684</v>
      </c>
      <c r="D147" s="47" t="s">
        <v>684</v>
      </c>
      <c r="E147" s="51" t="s">
        <v>684</v>
      </c>
      <c r="F147" s="51" t="s">
        <v>684</v>
      </c>
      <c r="G147" s="48" t="s">
        <v>684</v>
      </c>
      <c r="H147" s="51" t="s">
        <v>684</v>
      </c>
      <c r="I147" s="51" t="s">
        <v>684</v>
      </c>
      <c r="J147" s="51" t="s">
        <v>684</v>
      </c>
      <c r="K147" s="47" t="s">
        <v>684</v>
      </c>
      <c r="L147" s="47" t="s">
        <v>684</v>
      </c>
      <c r="M147" s="48" t="s">
        <v>684</v>
      </c>
      <c r="N147" s="47" t="s">
        <v>684</v>
      </c>
      <c r="O147" s="47" t="s">
        <v>684</v>
      </c>
      <c r="P147" s="48" t="s">
        <v>684</v>
      </c>
      <c r="Q147" s="22" t="s">
        <v>684</v>
      </c>
      <c r="R147" s="22" t="s">
        <v>684</v>
      </c>
      <c r="S147" s="22" t="s">
        <v>684</v>
      </c>
      <c r="T147" s="22" t="s">
        <v>684</v>
      </c>
      <c r="U147" s="22" t="s">
        <v>684</v>
      </c>
      <c r="V147" s="22" t="s">
        <v>684</v>
      </c>
      <c r="W147" s="22" t="s">
        <v>684</v>
      </c>
      <c r="X147" s="48" t="s">
        <v>684</v>
      </c>
      <c r="Y147" s="22" t="s">
        <v>684</v>
      </c>
      <c r="Z147" s="22" t="s">
        <v>684</v>
      </c>
      <c r="AA147" s="48" t="s">
        <v>684</v>
      </c>
      <c r="AB147" s="22" t="s">
        <v>684</v>
      </c>
      <c r="AC147" s="22" t="s">
        <v>684</v>
      </c>
      <c r="AD147" s="22" t="s">
        <v>684</v>
      </c>
      <c r="AE147" s="22" t="s">
        <v>684</v>
      </c>
      <c r="AF147" s="22" t="s">
        <v>684</v>
      </c>
      <c r="AG147" s="22" t="s">
        <v>684</v>
      </c>
      <c r="AH147" s="22" t="s">
        <v>684</v>
      </c>
      <c r="AI147" s="48" t="s">
        <v>684</v>
      </c>
      <c r="AJ147" s="22" t="s">
        <v>684</v>
      </c>
      <c r="AK147" s="22" t="s">
        <v>684</v>
      </c>
      <c r="AL147" s="22" t="s">
        <v>684</v>
      </c>
      <c r="AM147" s="67">
        <f t="shared" si="4"/>
        <v>36</v>
      </c>
      <c r="AN147" s="105">
        <f t="shared" si="5"/>
        <v>1</v>
      </c>
      <c r="AO147" s="6"/>
      <c r="AP147" s="6"/>
      <c r="AQ147" s="6"/>
      <c r="AR147" s="6"/>
      <c r="BK147" s="16"/>
      <c r="CM147" s="16"/>
      <c r="DO147" s="16"/>
      <c r="EQ147" s="16"/>
      <c r="FS147" s="1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</row>
    <row r="148" spans="1:217" s="15" customFormat="1" ht="17.100000000000001" customHeight="1" outlineLevel="1">
      <c r="A148" s="10" t="s">
        <v>863</v>
      </c>
      <c r="B148" s="10"/>
      <c r="C148" s="47" t="s">
        <v>684</v>
      </c>
      <c r="D148" s="47" t="s">
        <v>684</v>
      </c>
      <c r="E148" s="51" t="s">
        <v>684</v>
      </c>
      <c r="F148" s="51" t="s">
        <v>684</v>
      </c>
      <c r="G148" s="48" t="s">
        <v>684</v>
      </c>
      <c r="H148" s="51" t="s">
        <v>684</v>
      </c>
      <c r="I148" s="51" t="s">
        <v>684</v>
      </c>
      <c r="J148" s="51" t="s">
        <v>684</v>
      </c>
      <c r="K148" s="47" t="s">
        <v>684</v>
      </c>
      <c r="L148" s="47" t="s">
        <v>684</v>
      </c>
      <c r="M148" s="48" t="s">
        <v>684</v>
      </c>
      <c r="N148" s="47" t="s">
        <v>684</v>
      </c>
      <c r="O148" s="47" t="s">
        <v>684</v>
      </c>
      <c r="P148" s="48" t="s">
        <v>684</v>
      </c>
      <c r="Q148" s="22" t="s">
        <v>684</v>
      </c>
      <c r="R148" s="22" t="s">
        <v>684</v>
      </c>
      <c r="S148" s="22" t="s">
        <v>684</v>
      </c>
      <c r="T148" s="22" t="s">
        <v>684</v>
      </c>
      <c r="U148" s="22" t="s">
        <v>684</v>
      </c>
      <c r="V148" s="22" t="s">
        <v>684</v>
      </c>
      <c r="W148" s="22" t="s">
        <v>684</v>
      </c>
      <c r="X148" s="48" t="s">
        <v>684</v>
      </c>
      <c r="Y148" s="22" t="s">
        <v>684</v>
      </c>
      <c r="Z148" s="22" t="s">
        <v>684</v>
      </c>
      <c r="AA148" s="48" t="s">
        <v>684</v>
      </c>
      <c r="AB148" s="22" t="s">
        <v>684</v>
      </c>
      <c r="AC148" s="22" t="s">
        <v>684</v>
      </c>
      <c r="AD148" s="22" t="s">
        <v>684</v>
      </c>
      <c r="AE148" s="22" t="s">
        <v>684</v>
      </c>
      <c r="AF148" s="22" t="s">
        <v>684</v>
      </c>
      <c r="AG148" s="22" t="s">
        <v>684</v>
      </c>
      <c r="AH148" s="22" t="s">
        <v>684</v>
      </c>
      <c r="AI148" s="48" t="s">
        <v>684</v>
      </c>
      <c r="AJ148" s="22" t="s">
        <v>684</v>
      </c>
      <c r="AK148" s="22" t="s">
        <v>684</v>
      </c>
      <c r="AL148" s="22" t="s">
        <v>684</v>
      </c>
      <c r="AM148" s="67">
        <f t="shared" si="4"/>
        <v>36</v>
      </c>
      <c r="AN148" s="105">
        <f t="shared" si="5"/>
        <v>1</v>
      </c>
      <c r="AO148" s="6"/>
      <c r="AP148" s="6"/>
      <c r="AQ148" s="6"/>
      <c r="AR148" s="6"/>
      <c r="BK148" s="16"/>
      <c r="CM148" s="16"/>
      <c r="DO148" s="16"/>
      <c r="EQ148" s="16"/>
      <c r="FS148" s="1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</row>
    <row r="149" spans="1:217" s="15" customFormat="1" ht="17.100000000000001" customHeight="1" outlineLevel="1">
      <c r="A149" s="10" t="s">
        <v>862</v>
      </c>
      <c r="B149" s="10"/>
      <c r="C149" s="47" t="s">
        <v>684</v>
      </c>
      <c r="D149" s="47" t="s">
        <v>684</v>
      </c>
      <c r="E149" s="51" t="s">
        <v>684</v>
      </c>
      <c r="F149" s="51" t="s">
        <v>684</v>
      </c>
      <c r="G149" s="48" t="s">
        <v>684</v>
      </c>
      <c r="H149" s="51" t="s">
        <v>684</v>
      </c>
      <c r="I149" s="51" t="s">
        <v>684</v>
      </c>
      <c r="J149" s="51" t="s">
        <v>684</v>
      </c>
      <c r="K149" s="47" t="s">
        <v>684</v>
      </c>
      <c r="L149" s="47" t="s">
        <v>684</v>
      </c>
      <c r="M149" s="48" t="s">
        <v>684</v>
      </c>
      <c r="N149" s="47" t="s">
        <v>684</v>
      </c>
      <c r="O149" s="47" t="s">
        <v>684</v>
      </c>
      <c r="P149" s="48" t="s">
        <v>684</v>
      </c>
      <c r="Q149" s="22" t="s">
        <v>684</v>
      </c>
      <c r="R149" s="22" t="s">
        <v>684</v>
      </c>
      <c r="S149" s="22" t="s">
        <v>684</v>
      </c>
      <c r="T149" s="22" t="s">
        <v>684</v>
      </c>
      <c r="U149" s="22" t="s">
        <v>684</v>
      </c>
      <c r="V149" s="22" t="s">
        <v>684</v>
      </c>
      <c r="W149" s="22" t="s">
        <v>684</v>
      </c>
      <c r="X149" s="48" t="s">
        <v>684</v>
      </c>
      <c r="Y149" s="22" t="s">
        <v>684</v>
      </c>
      <c r="Z149" s="22" t="s">
        <v>684</v>
      </c>
      <c r="AA149" s="48" t="s">
        <v>684</v>
      </c>
      <c r="AB149" s="22" t="s">
        <v>684</v>
      </c>
      <c r="AC149" s="22" t="s">
        <v>684</v>
      </c>
      <c r="AD149" s="22" t="s">
        <v>684</v>
      </c>
      <c r="AE149" s="22" t="s">
        <v>684</v>
      </c>
      <c r="AF149" s="22" t="s">
        <v>684</v>
      </c>
      <c r="AG149" s="22" t="s">
        <v>684</v>
      </c>
      <c r="AH149" s="22" t="s">
        <v>684</v>
      </c>
      <c r="AI149" s="48" t="s">
        <v>684</v>
      </c>
      <c r="AJ149" s="22" t="s">
        <v>684</v>
      </c>
      <c r="AK149" s="22" t="s">
        <v>684</v>
      </c>
      <c r="AL149" s="22" t="s">
        <v>684</v>
      </c>
      <c r="AM149" s="67">
        <f t="shared" si="4"/>
        <v>36</v>
      </c>
      <c r="AN149" s="105">
        <f t="shared" si="5"/>
        <v>1</v>
      </c>
      <c r="AO149" s="6"/>
      <c r="AP149" s="6"/>
      <c r="AQ149" s="6"/>
      <c r="AR149" s="6"/>
      <c r="BK149" s="16"/>
      <c r="CM149" s="16"/>
      <c r="DO149" s="16"/>
      <c r="EQ149" s="16"/>
      <c r="FS149" s="1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</row>
    <row r="150" spans="1:217" s="15" customFormat="1" ht="17.100000000000001" customHeight="1" outlineLevel="1">
      <c r="A150" s="10" t="s">
        <v>861</v>
      </c>
      <c r="B150" s="10"/>
      <c r="C150" s="47" t="s">
        <v>684</v>
      </c>
      <c r="D150" s="47" t="s">
        <v>684</v>
      </c>
      <c r="E150" s="51" t="s">
        <v>684</v>
      </c>
      <c r="F150" s="51" t="s">
        <v>684</v>
      </c>
      <c r="G150" s="48" t="s">
        <v>684</v>
      </c>
      <c r="H150" s="51" t="s">
        <v>684</v>
      </c>
      <c r="I150" s="51" t="s">
        <v>684</v>
      </c>
      <c r="J150" s="51" t="s">
        <v>684</v>
      </c>
      <c r="K150" s="47" t="s">
        <v>684</v>
      </c>
      <c r="L150" s="47" t="s">
        <v>684</v>
      </c>
      <c r="M150" s="48" t="s">
        <v>684</v>
      </c>
      <c r="N150" s="47" t="s">
        <v>684</v>
      </c>
      <c r="O150" s="47" t="s">
        <v>684</v>
      </c>
      <c r="P150" s="48" t="s">
        <v>684</v>
      </c>
      <c r="Q150" s="22" t="s">
        <v>684</v>
      </c>
      <c r="R150" s="22" t="s">
        <v>684</v>
      </c>
      <c r="S150" s="22" t="s">
        <v>684</v>
      </c>
      <c r="T150" s="22" t="s">
        <v>684</v>
      </c>
      <c r="U150" s="22" t="s">
        <v>684</v>
      </c>
      <c r="V150" s="22" t="s">
        <v>684</v>
      </c>
      <c r="W150" s="22" t="s">
        <v>684</v>
      </c>
      <c r="X150" s="48" t="s">
        <v>684</v>
      </c>
      <c r="Y150" s="22" t="s">
        <v>684</v>
      </c>
      <c r="Z150" s="22" t="s">
        <v>684</v>
      </c>
      <c r="AA150" s="48" t="s">
        <v>684</v>
      </c>
      <c r="AB150" s="22" t="s">
        <v>684</v>
      </c>
      <c r="AC150" s="22" t="s">
        <v>684</v>
      </c>
      <c r="AD150" s="22" t="s">
        <v>684</v>
      </c>
      <c r="AE150" s="22" t="s">
        <v>684</v>
      </c>
      <c r="AF150" s="22" t="s">
        <v>684</v>
      </c>
      <c r="AG150" s="22" t="s">
        <v>684</v>
      </c>
      <c r="AH150" s="22" t="s">
        <v>684</v>
      </c>
      <c r="AI150" s="48" t="s">
        <v>684</v>
      </c>
      <c r="AJ150" s="22" t="s">
        <v>684</v>
      </c>
      <c r="AK150" s="22" t="s">
        <v>684</v>
      </c>
      <c r="AL150" s="22" t="s">
        <v>684</v>
      </c>
      <c r="AM150" s="67">
        <f t="shared" si="4"/>
        <v>36</v>
      </c>
      <c r="AN150" s="105">
        <f t="shared" si="5"/>
        <v>1</v>
      </c>
      <c r="AO150" s="6"/>
      <c r="AP150" s="6"/>
      <c r="AQ150" s="6"/>
      <c r="AR150" s="6"/>
      <c r="BK150" s="16"/>
      <c r="CM150" s="16"/>
      <c r="DO150" s="16"/>
      <c r="EQ150" s="16"/>
      <c r="FS150" s="1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</row>
    <row r="151" spans="1:217" s="15" customFormat="1" ht="17.100000000000001" customHeight="1" outlineLevel="1">
      <c r="A151" s="10" t="s">
        <v>860</v>
      </c>
      <c r="B151" s="10"/>
      <c r="C151" s="47" t="s">
        <v>684</v>
      </c>
      <c r="D151" s="47" t="s">
        <v>684</v>
      </c>
      <c r="E151" s="51" t="s">
        <v>684</v>
      </c>
      <c r="F151" s="51" t="s">
        <v>684</v>
      </c>
      <c r="G151" s="48" t="s">
        <v>684</v>
      </c>
      <c r="H151" s="51" t="s">
        <v>684</v>
      </c>
      <c r="I151" s="51" t="s">
        <v>684</v>
      </c>
      <c r="J151" s="51" t="s">
        <v>684</v>
      </c>
      <c r="K151" s="47" t="s">
        <v>684</v>
      </c>
      <c r="L151" s="47" t="s">
        <v>684</v>
      </c>
      <c r="M151" s="48" t="s">
        <v>684</v>
      </c>
      <c r="N151" s="47" t="s">
        <v>684</v>
      </c>
      <c r="O151" s="47" t="s">
        <v>684</v>
      </c>
      <c r="P151" s="48" t="s">
        <v>684</v>
      </c>
      <c r="Q151" s="22" t="s">
        <v>684</v>
      </c>
      <c r="R151" s="22" t="s">
        <v>684</v>
      </c>
      <c r="S151" s="22" t="s">
        <v>684</v>
      </c>
      <c r="T151" s="22" t="s">
        <v>684</v>
      </c>
      <c r="U151" s="22" t="s">
        <v>684</v>
      </c>
      <c r="V151" s="22" t="s">
        <v>684</v>
      </c>
      <c r="W151" s="22" t="s">
        <v>684</v>
      </c>
      <c r="X151" s="48" t="s">
        <v>684</v>
      </c>
      <c r="Y151" s="22" t="s">
        <v>684</v>
      </c>
      <c r="Z151" s="22" t="s">
        <v>684</v>
      </c>
      <c r="AA151" s="48" t="s">
        <v>684</v>
      </c>
      <c r="AB151" s="22" t="s">
        <v>684</v>
      </c>
      <c r="AC151" s="22" t="s">
        <v>684</v>
      </c>
      <c r="AD151" s="22" t="s">
        <v>684</v>
      </c>
      <c r="AE151" s="22" t="s">
        <v>684</v>
      </c>
      <c r="AF151" s="22" t="s">
        <v>684</v>
      </c>
      <c r="AG151" s="22" t="s">
        <v>684</v>
      </c>
      <c r="AH151" s="22" t="s">
        <v>684</v>
      </c>
      <c r="AI151" s="48" t="s">
        <v>684</v>
      </c>
      <c r="AJ151" s="22" t="s">
        <v>684</v>
      </c>
      <c r="AK151" s="22" t="s">
        <v>684</v>
      </c>
      <c r="AL151" s="22" t="s">
        <v>684</v>
      </c>
      <c r="AM151" s="67">
        <f t="shared" si="4"/>
        <v>36</v>
      </c>
      <c r="AN151" s="105">
        <f t="shared" si="5"/>
        <v>1</v>
      </c>
      <c r="AO151" s="6"/>
      <c r="AP151" s="6"/>
      <c r="AQ151" s="6"/>
      <c r="AR151" s="6"/>
      <c r="BK151" s="16"/>
      <c r="CM151" s="16"/>
      <c r="DO151" s="16"/>
      <c r="EQ151" s="16"/>
      <c r="FS151" s="1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</row>
    <row r="152" spans="1:217" s="18" customFormat="1" ht="18" customHeight="1">
      <c r="A152" s="35" t="s">
        <v>859</v>
      </c>
      <c r="B152" s="10">
        <v>36626000</v>
      </c>
      <c r="C152" s="11" t="s">
        <v>684</v>
      </c>
      <c r="D152" s="11" t="s">
        <v>684</v>
      </c>
      <c r="E152" s="11" t="s">
        <v>684</v>
      </c>
      <c r="F152" s="11" t="s">
        <v>684</v>
      </c>
      <c r="G152" s="11" t="s">
        <v>684</v>
      </c>
      <c r="H152" s="12" t="s">
        <v>684</v>
      </c>
      <c r="I152" s="11" t="s">
        <v>684</v>
      </c>
      <c r="J152" s="11" t="s">
        <v>684</v>
      </c>
      <c r="K152" s="11" t="s">
        <v>684</v>
      </c>
      <c r="L152" s="11" t="s">
        <v>684</v>
      </c>
      <c r="M152" s="12" t="s">
        <v>684</v>
      </c>
      <c r="N152" s="12" t="s">
        <v>684</v>
      </c>
      <c r="O152" s="12" t="s">
        <v>684</v>
      </c>
      <c r="P152" s="12" t="s">
        <v>684</v>
      </c>
      <c r="Q152" s="12" t="s">
        <v>684</v>
      </c>
      <c r="R152" s="11" t="s">
        <v>684</v>
      </c>
      <c r="S152" s="11" t="s">
        <v>684</v>
      </c>
      <c r="T152" s="12" t="s">
        <v>684</v>
      </c>
      <c r="U152" s="11" t="s">
        <v>684</v>
      </c>
      <c r="V152" s="11" t="s">
        <v>684</v>
      </c>
      <c r="W152" s="12" t="s">
        <v>684</v>
      </c>
      <c r="X152" s="12" t="s">
        <v>684</v>
      </c>
      <c r="Y152" s="12" t="s">
        <v>684</v>
      </c>
      <c r="Z152" s="12" t="s">
        <v>684</v>
      </c>
      <c r="AA152" s="12" t="s">
        <v>684</v>
      </c>
      <c r="AB152" s="12" t="s">
        <v>684</v>
      </c>
      <c r="AC152" s="12" t="s">
        <v>684</v>
      </c>
      <c r="AD152" s="11" t="s">
        <v>684</v>
      </c>
      <c r="AE152" s="12" t="s">
        <v>684</v>
      </c>
      <c r="AF152" s="12" t="s">
        <v>684</v>
      </c>
      <c r="AG152" s="12" t="s">
        <v>684</v>
      </c>
      <c r="AH152" s="12" t="s">
        <v>684</v>
      </c>
      <c r="AI152" s="12" t="s">
        <v>684</v>
      </c>
      <c r="AJ152" s="12" t="s">
        <v>684</v>
      </c>
      <c r="AK152" s="12" t="s">
        <v>684</v>
      </c>
      <c r="AL152" s="12" t="s">
        <v>684</v>
      </c>
      <c r="AM152" s="68">
        <f t="shared" si="4"/>
        <v>36</v>
      </c>
      <c r="AN152" s="72">
        <f t="shared" si="5"/>
        <v>1</v>
      </c>
      <c r="AO152" s="7"/>
      <c r="AP152" s="7"/>
      <c r="AQ152" s="7"/>
      <c r="AR152" s="7"/>
      <c r="BK152" s="19"/>
      <c r="CM152" s="19"/>
      <c r="DO152" s="19"/>
      <c r="EQ152" s="19"/>
      <c r="FS152" s="19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</row>
    <row r="153" spans="1:217" s="15" customFormat="1" ht="17.100000000000001" customHeight="1" outlineLevel="1">
      <c r="A153" s="10" t="s">
        <v>858</v>
      </c>
      <c r="B153" s="10"/>
      <c r="C153" s="47" t="s">
        <v>684</v>
      </c>
      <c r="D153" s="47" t="s">
        <v>684</v>
      </c>
      <c r="E153" s="47" t="s">
        <v>684</v>
      </c>
      <c r="F153" s="47" t="s">
        <v>684</v>
      </c>
      <c r="G153" s="47" t="s">
        <v>684</v>
      </c>
      <c r="H153" s="47" t="s">
        <v>684</v>
      </c>
      <c r="I153" s="47" t="s">
        <v>684</v>
      </c>
      <c r="J153" s="47" t="s">
        <v>684</v>
      </c>
      <c r="K153" s="47" t="s">
        <v>684</v>
      </c>
      <c r="L153" s="47" t="s">
        <v>684</v>
      </c>
      <c r="M153" s="48" t="s">
        <v>684</v>
      </c>
      <c r="N153" s="48" t="s">
        <v>684</v>
      </c>
      <c r="O153" s="48" t="s">
        <v>684</v>
      </c>
      <c r="P153" s="48" t="s">
        <v>684</v>
      </c>
      <c r="Q153" s="22" t="s">
        <v>684</v>
      </c>
      <c r="R153" s="47" t="s">
        <v>684</v>
      </c>
      <c r="S153" s="47" t="s">
        <v>684</v>
      </c>
      <c r="T153" s="22" t="s">
        <v>684</v>
      </c>
      <c r="U153" s="47" t="s">
        <v>684</v>
      </c>
      <c r="V153" s="47" t="s">
        <v>684</v>
      </c>
      <c r="W153" s="22" t="s">
        <v>684</v>
      </c>
      <c r="X153" s="22" t="s">
        <v>684</v>
      </c>
      <c r="Y153" s="22" t="s">
        <v>684</v>
      </c>
      <c r="Z153" s="22" t="s">
        <v>684</v>
      </c>
      <c r="AA153" s="48" t="s">
        <v>684</v>
      </c>
      <c r="AB153" s="22" t="s">
        <v>684</v>
      </c>
      <c r="AC153" s="48" t="s">
        <v>684</v>
      </c>
      <c r="AD153" s="47" t="s">
        <v>684</v>
      </c>
      <c r="AE153" s="22" t="s">
        <v>684</v>
      </c>
      <c r="AF153" s="48" t="s">
        <v>684</v>
      </c>
      <c r="AG153" s="48" t="s">
        <v>684</v>
      </c>
      <c r="AH153" s="48" t="s">
        <v>684</v>
      </c>
      <c r="AI153" s="48" t="s">
        <v>684</v>
      </c>
      <c r="AJ153" s="48" t="s">
        <v>684</v>
      </c>
      <c r="AK153" s="48" t="s">
        <v>684</v>
      </c>
      <c r="AL153" s="48" t="s">
        <v>684</v>
      </c>
      <c r="AM153" s="67">
        <f t="shared" si="4"/>
        <v>36</v>
      </c>
      <c r="AN153" s="105">
        <f t="shared" si="5"/>
        <v>1</v>
      </c>
      <c r="AO153" s="6"/>
      <c r="AP153" s="6"/>
      <c r="AQ153" s="6"/>
      <c r="AR153" s="6"/>
      <c r="BK153" s="16"/>
      <c r="CM153" s="16"/>
      <c r="DO153" s="16"/>
      <c r="EQ153" s="16"/>
      <c r="FS153" s="1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</row>
    <row r="154" spans="1:217" s="15" customFormat="1" ht="17.100000000000001" customHeight="1" outlineLevel="1">
      <c r="A154" s="10" t="s">
        <v>857</v>
      </c>
      <c r="B154" s="10"/>
      <c r="C154" s="47" t="s">
        <v>684</v>
      </c>
      <c r="D154" s="47" t="s">
        <v>684</v>
      </c>
      <c r="E154" s="47" t="s">
        <v>684</v>
      </c>
      <c r="F154" s="47" t="s">
        <v>684</v>
      </c>
      <c r="G154" s="47" t="s">
        <v>684</v>
      </c>
      <c r="H154" s="47" t="s">
        <v>684</v>
      </c>
      <c r="I154" s="47" t="s">
        <v>684</v>
      </c>
      <c r="J154" s="47" t="s">
        <v>684</v>
      </c>
      <c r="K154" s="47" t="s">
        <v>684</v>
      </c>
      <c r="L154" s="47" t="s">
        <v>684</v>
      </c>
      <c r="M154" s="48" t="s">
        <v>684</v>
      </c>
      <c r="N154" s="48" t="s">
        <v>684</v>
      </c>
      <c r="O154" s="48" t="s">
        <v>684</v>
      </c>
      <c r="P154" s="48" t="s">
        <v>684</v>
      </c>
      <c r="Q154" s="22" t="s">
        <v>684</v>
      </c>
      <c r="R154" s="47" t="s">
        <v>684</v>
      </c>
      <c r="S154" s="47" t="s">
        <v>684</v>
      </c>
      <c r="T154" s="22" t="s">
        <v>684</v>
      </c>
      <c r="U154" s="47" t="s">
        <v>684</v>
      </c>
      <c r="V154" s="47" t="s">
        <v>684</v>
      </c>
      <c r="W154" s="22" t="s">
        <v>684</v>
      </c>
      <c r="X154" s="22" t="s">
        <v>684</v>
      </c>
      <c r="Y154" s="22" t="s">
        <v>684</v>
      </c>
      <c r="Z154" s="22" t="s">
        <v>684</v>
      </c>
      <c r="AA154" s="48" t="s">
        <v>684</v>
      </c>
      <c r="AB154" s="22" t="s">
        <v>684</v>
      </c>
      <c r="AC154" s="48" t="s">
        <v>684</v>
      </c>
      <c r="AD154" s="47" t="s">
        <v>684</v>
      </c>
      <c r="AE154" s="22" t="s">
        <v>684</v>
      </c>
      <c r="AF154" s="48" t="s">
        <v>684</v>
      </c>
      <c r="AG154" s="48" t="s">
        <v>684</v>
      </c>
      <c r="AH154" s="48" t="s">
        <v>684</v>
      </c>
      <c r="AI154" s="48" t="s">
        <v>684</v>
      </c>
      <c r="AJ154" s="48" t="s">
        <v>684</v>
      </c>
      <c r="AK154" s="48" t="s">
        <v>684</v>
      </c>
      <c r="AL154" s="48" t="s">
        <v>684</v>
      </c>
      <c r="AM154" s="67">
        <f t="shared" si="4"/>
        <v>36</v>
      </c>
      <c r="AN154" s="105">
        <f t="shared" si="5"/>
        <v>1</v>
      </c>
      <c r="AO154" s="6"/>
      <c r="AP154" s="6"/>
      <c r="AQ154" s="6"/>
      <c r="AR154" s="6"/>
      <c r="BK154" s="16"/>
      <c r="CM154" s="16"/>
      <c r="DO154" s="16"/>
      <c r="EQ154" s="16"/>
      <c r="FS154" s="1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</row>
    <row r="155" spans="1:217" s="15" customFormat="1" ht="17.100000000000001" customHeight="1" outlineLevel="1">
      <c r="A155" s="10" t="s">
        <v>856</v>
      </c>
      <c r="B155" s="10"/>
      <c r="C155" s="47" t="s">
        <v>684</v>
      </c>
      <c r="D155" s="47" t="s">
        <v>684</v>
      </c>
      <c r="E155" s="47" t="s">
        <v>684</v>
      </c>
      <c r="F155" s="47" t="s">
        <v>684</v>
      </c>
      <c r="G155" s="47" t="s">
        <v>684</v>
      </c>
      <c r="H155" s="47" t="s">
        <v>684</v>
      </c>
      <c r="I155" s="47" t="s">
        <v>684</v>
      </c>
      <c r="J155" s="47" t="s">
        <v>684</v>
      </c>
      <c r="K155" s="47" t="s">
        <v>684</v>
      </c>
      <c r="L155" s="47" t="s">
        <v>684</v>
      </c>
      <c r="M155" s="48" t="s">
        <v>684</v>
      </c>
      <c r="N155" s="48" t="s">
        <v>684</v>
      </c>
      <c r="O155" s="48" t="s">
        <v>684</v>
      </c>
      <c r="P155" s="48" t="s">
        <v>684</v>
      </c>
      <c r="Q155" s="22" t="s">
        <v>684</v>
      </c>
      <c r="R155" s="47" t="s">
        <v>684</v>
      </c>
      <c r="S155" s="47" t="s">
        <v>684</v>
      </c>
      <c r="T155" s="22" t="s">
        <v>684</v>
      </c>
      <c r="U155" s="47" t="s">
        <v>684</v>
      </c>
      <c r="V155" s="47" t="s">
        <v>684</v>
      </c>
      <c r="W155" s="22" t="s">
        <v>684</v>
      </c>
      <c r="X155" s="22" t="s">
        <v>684</v>
      </c>
      <c r="Y155" s="22" t="s">
        <v>684</v>
      </c>
      <c r="Z155" s="22" t="s">
        <v>684</v>
      </c>
      <c r="AA155" s="48" t="s">
        <v>684</v>
      </c>
      <c r="AB155" s="22" t="s">
        <v>684</v>
      </c>
      <c r="AC155" s="48" t="s">
        <v>684</v>
      </c>
      <c r="AD155" s="47" t="s">
        <v>684</v>
      </c>
      <c r="AE155" s="22" t="s">
        <v>684</v>
      </c>
      <c r="AF155" s="48" t="s">
        <v>684</v>
      </c>
      <c r="AG155" s="48" t="s">
        <v>684</v>
      </c>
      <c r="AH155" s="48" t="s">
        <v>684</v>
      </c>
      <c r="AI155" s="48" t="s">
        <v>684</v>
      </c>
      <c r="AJ155" s="48" t="s">
        <v>684</v>
      </c>
      <c r="AK155" s="48" t="s">
        <v>684</v>
      </c>
      <c r="AL155" s="48" t="s">
        <v>684</v>
      </c>
      <c r="AM155" s="67">
        <f t="shared" si="4"/>
        <v>36</v>
      </c>
      <c r="AN155" s="105">
        <f t="shared" si="5"/>
        <v>1</v>
      </c>
      <c r="AO155" s="6"/>
      <c r="AP155" s="6"/>
      <c r="AQ155" s="6"/>
      <c r="AR155" s="6"/>
      <c r="BK155" s="16"/>
      <c r="CM155" s="16"/>
      <c r="DO155" s="16"/>
      <c r="EQ155" s="16"/>
      <c r="FS155" s="1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</row>
    <row r="156" spans="1:217" s="15" customFormat="1" ht="17.100000000000001" customHeight="1" outlineLevel="1">
      <c r="A156" s="10" t="s">
        <v>855</v>
      </c>
      <c r="B156" s="10"/>
      <c r="C156" s="47" t="s">
        <v>684</v>
      </c>
      <c r="D156" s="47" t="s">
        <v>684</v>
      </c>
      <c r="E156" s="47" t="s">
        <v>684</v>
      </c>
      <c r="F156" s="47" t="s">
        <v>684</v>
      </c>
      <c r="G156" s="47" t="s">
        <v>684</v>
      </c>
      <c r="H156" s="47" t="s">
        <v>684</v>
      </c>
      <c r="I156" s="47" t="s">
        <v>684</v>
      </c>
      <c r="J156" s="47" t="s">
        <v>684</v>
      </c>
      <c r="K156" s="47" t="s">
        <v>684</v>
      </c>
      <c r="L156" s="47" t="s">
        <v>684</v>
      </c>
      <c r="M156" s="48" t="s">
        <v>684</v>
      </c>
      <c r="N156" s="48" t="s">
        <v>684</v>
      </c>
      <c r="O156" s="48" t="s">
        <v>684</v>
      </c>
      <c r="P156" s="48" t="s">
        <v>684</v>
      </c>
      <c r="Q156" s="22" t="s">
        <v>684</v>
      </c>
      <c r="R156" s="47" t="s">
        <v>684</v>
      </c>
      <c r="S156" s="47" t="s">
        <v>684</v>
      </c>
      <c r="T156" s="22" t="s">
        <v>684</v>
      </c>
      <c r="U156" s="47" t="s">
        <v>684</v>
      </c>
      <c r="V156" s="47" t="s">
        <v>684</v>
      </c>
      <c r="W156" s="22" t="s">
        <v>684</v>
      </c>
      <c r="X156" s="22" t="s">
        <v>684</v>
      </c>
      <c r="Y156" s="22" t="s">
        <v>684</v>
      </c>
      <c r="Z156" s="22" t="s">
        <v>684</v>
      </c>
      <c r="AA156" s="48" t="s">
        <v>684</v>
      </c>
      <c r="AB156" s="22" t="s">
        <v>684</v>
      </c>
      <c r="AC156" s="48" t="s">
        <v>684</v>
      </c>
      <c r="AD156" s="47" t="s">
        <v>684</v>
      </c>
      <c r="AE156" s="22" t="s">
        <v>684</v>
      </c>
      <c r="AF156" s="48" t="s">
        <v>684</v>
      </c>
      <c r="AG156" s="48" t="s">
        <v>684</v>
      </c>
      <c r="AH156" s="48" t="s">
        <v>684</v>
      </c>
      <c r="AI156" s="48" t="s">
        <v>684</v>
      </c>
      <c r="AJ156" s="48" t="s">
        <v>684</v>
      </c>
      <c r="AK156" s="48" t="s">
        <v>684</v>
      </c>
      <c r="AL156" s="48" t="s">
        <v>684</v>
      </c>
      <c r="AM156" s="67">
        <f t="shared" si="4"/>
        <v>36</v>
      </c>
      <c r="AN156" s="105">
        <f t="shared" si="5"/>
        <v>1</v>
      </c>
      <c r="AO156" s="6"/>
      <c r="AP156" s="6"/>
      <c r="AQ156" s="6"/>
      <c r="AR156" s="6"/>
      <c r="BK156" s="16"/>
      <c r="CM156" s="16"/>
      <c r="DO156" s="16"/>
      <c r="EQ156" s="16"/>
      <c r="FS156" s="1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</row>
    <row r="157" spans="1:217" s="15" customFormat="1" ht="17.100000000000001" customHeight="1" outlineLevel="1">
      <c r="A157" s="10" t="s">
        <v>854</v>
      </c>
      <c r="B157" s="10"/>
      <c r="C157" s="47" t="s">
        <v>684</v>
      </c>
      <c r="D157" s="47" t="s">
        <v>684</v>
      </c>
      <c r="E157" s="47" t="s">
        <v>684</v>
      </c>
      <c r="F157" s="47" t="s">
        <v>684</v>
      </c>
      <c r="G157" s="47" t="s">
        <v>684</v>
      </c>
      <c r="H157" s="47" t="s">
        <v>684</v>
      </c>
      <c r="I157" s="47" t="s">
        <v>684</v>
      </c>
      <c r="J157" s="47" t="s">
        <v>684</v>
      </c>
      <c r="K157" s="47" t="s">
        <v>684</v>
      </c>
      <c r="L157" s="47" t="s">
        <v>684</v>
      </c>
      <c r="M157" s="48" t="s">
        <v>684</v>
      </c>
      <c r="N157" s="48" t="s">
        <v>684</v>
      </c>
      <c r="O157" s="48" t="s">
        <v>684</v>
      </c>
      <c r="P157" s="48" t="s">
        <v>684</v>
      </c>
      <c r="Q157" s="22" t="s">
        <v>684</v>
      </c>
      <c r="R157" s="47" t="s">
        <v>684</v>
      </c>
      <c r="S157" s="47" t="s">
        <v>684</v>
      </c>
      <c r="T157" s="22" t="s">
        <v>684</v>
      </c>
      <c r="U157" s="47" t="s">
        <v>684</v>
      </c>
      <c r="V157" s="47" t="s">
        <v>684</v>
      </c>
      <c r="W157" s="22" t="s">
        <v>684</v>
      </c>
      <c r="X157" s="22" t="s">
        <v>684</v>
      </c>
      <c r="Y157" s="22" t="s">
        <v>684</v>
      </c>
      <c r="Z157" s="22" t="s">
        <v>684</v>
      </c>
      <c r="AA157" s="48" t="s">
        <v>684</v>
      </c>
      <c r="AB157" s="22" t="s">
        <v>684</v>
      </c>
      <c r="AC157" s="48" t="s">
        <v>684</v>
      </c>
      <c r="AD157" s="47" t="s">
        <v>684</v>
      </c>
      <c r="AE157" s="22" t="s">
        <v>684</v>
      </c>
      <c r="AF157" s="48" t="s">
        <v>684</v>
      </c>
      <c r="AG157" s="48" t="s">
        <v>684</v>
      </c>
      <c r="AH157" s="48" t="s">
        <v>684</v>
      </c>
      <c r="AI157" s="48" t="s">
        <v>684</v>
      </c>
      <c r="AJ157" s="48" t="s">
        <v>684</v>
      </c>
      <c r="AK157" s="48" t="s">
        <v>684</v>
      </c>
      <c r="AL157" s="48" t="s">
        <v>684</v>
      </c>
      <c r="AM157" s="67">
        <f t="shared" si="4"/>
        <v>36</v>
      </c>
      <c r="AN157" s="105">
        <f t="shared" si="5"/>
        <v>1</v>
      </c>
      <c r="AO157" s="6"/>
      <c r="AP157" s="6"/>
      <c r="AQ157" s="6"/>
      <c r="AR157" s="6"/>
      <c r="BK157" s="16"/>
      <c r="CM157" s="16"/>
      <c r="DO157" s="16"/>
      <c r="EQ157" s="16"/>
      <c r="FS157" s="1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</row>
    <row r="158" spans="1:217" s="15" customFormat="1" ht="17.100000000000001" customHeight="1" outlineLevel="1">
      <c r="A158" s="10" t="s">
        <v>853</v>
      </c>
      <c r="B158" s="10"/>
      <c r="C158" s="47" t="s">
        <v>684</v>
      </c>
      <c r="D158" s="47" t="s">
        <v>684</v>
      </c>
      <c r="E158" s="47" t="s">
        <v>684</v>
      </c>
      <c r="F158" s="47" t="s">
        <v>684</v>
      </c>
      <c r="G158" s="47" t="s">
        <v>684</v>
      </c>
      <c r="H158" s="47" t="s">
        <v>684</v>
      </c>
      <c r="I158" s="47" t="s">
        <v>684</v>
      </c>
      <c r="J158" s="47" t="s">
        <v>684</v>
      </c>
      <c r="K158" s="47" t="s">
        <v>684</v>
      </c>
      <c r="L158" s="47" t="s">
        <v>684</v>
      </c>
      <c r="M158" s="48" t="s">
        <v>684</v>
      </c>
      <c r="N158" s="48" t="s">
        <v>684</v>
      </c>
      <c r="O158" s="48" t="s">
        <v>684</v>
      </c>
      <c r="P158" s="48" t="s">
        <v>684</v>
      </c>
      <c r="Q158" s="22" t="s">
        <v>684</v>
      </c>
      <c r="R158" s="47" t="s">
        <v>684</v>
      </c>
      <c r="S158" s="47" t="s">
        <v>684</v>
      </c>
      <c r="T158" s="22" t="s">
        <v>684</v>
      </c>
      <c r="U158" s="47" t="s">
        <v>684</v>
      </c>
      <c r="V158" s="47" t="s">
        <v>684</v>
      </c>
      <c r="W158" s="22" t="s">
        <v>684</v>
      </c>
      <c r="X158" s="22" t="s">
        <v>684</v>
      </c>
      <c r="Y158" s="22" t="s">
        <v>684</v>
      </c>
      <c r="Z158" s="22" t="s">
        <v>684</v>
      </c>
      <c r="AA158" s="48" t="s">
        <v>684</v>
      </c>
      <c r="AB158" s="22" t="s">
        <v>684</v>
      </c>
      <c r="AC158" s="48" t="s">
        <v>684</v>
      </c>
      <c r="AD158" s="47" t="s">
        <v>684</v>
      </c>
      <c r="AE158" s="22" t="s">
        <v>684</v>
      </c>
      <c r="AF158" s="48" t="s">
        <v>684</v>
      </c>
      <c r="AG158" s="48" t="s">
        <v>684</v>
      </c>
      <c r="AH158" s="48" t="s">
        <v>684</v>
      </c>
      <c r="AI158" s="48" t="s">
        <v>684</v>
      </c>
      <c r="AJ158" s="48" t="s">
        <v>684</v>
      </c>
      <c r="AK158" s="48" t="s">
        <v>684</v>
      </c>
      <c r="AL158" s="48" t="s">
        <v>684</v>
      </c>
      <c r="AM158" s="67">
        <f t="shared" si="4"/>
        <v>36</v>
      </c>
      <c r="AN158" s="105">
        <f t="shared" si="5"/>
        <v>1</v>
      </c>
      <c r="AO158" s="6"/>
      <c r="AP158" s="6"/>
      <c r="AQ158" s="6"/>
      <c r="AR158" s="6"/>
      <c r="BK158" s="16"/>
      <c r="CM158" s="16"/>
      <c r="DO158" s="16"/>
      <c r="EQ158" s="16"/>
      <c r="FS158" s="1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</row>
    <row r="159" spans="1:217" s="15" customFormat="1" ht="17.100000000000001" customHeight="1" outlineLevel="1">
      <c r="A159" s="10" t="s">
        <v>852</v>
      </c>
      <c r="B159" s="10"/>
      <c r="C159" s="47" t="s">
        <v>684</v>
      </c>
      <c r="D159" s="47" t="s">
        <v>684</v>
      </c>
      <c r="E159" s="47" t="s">
        <v>684</v>
      </c>
      <c r="F159" s="47" t="s">
        <v>684</v>
      </c>
      <c r="G159" s="47" t="s">
        <v>684</v>
      </c>
      <c r="H159" s="47" t="s">
        <v>684</v>
      </c>
      <c r="I159" s="47" t="s">
        <v>684</v>
      </c>
      <c r="J159" s="47" t="s">
        <v>684</v>
      </c>
      <c r="K159" s="47" t="s">
        <v>684</v>
      </c>
      <c r="L159" s="47" t="s">
        <v>684</v>
      </c>
      <c r="M159" s="48" t="s">
        <v>684</v>
      </c>
      <c r="N159" s="48" t="s">
        <v>684</v>
      </c>
      <c r="O159" s="48" t="s">
        <v>684</v>
      </c>
      <c r="P159" s="48" t="s">
        <v>684</v>
      </c>
      <c r="Q159" s="22" t="s">
        <v>684</v>
      </c>
      <c r="R159" s="47" t="s">
        <v>684</v>
      </c>
      <c r="S159" s="47" t="s">
        <v>684</v>
      </c>
      <c r="T159" s="22" t="s">
        <v>684</v>
      </c>
      <c r="U159" s="47" t="s">
        <v>684</v>
      </c>
      <c r="V159" s="47" t="s">
        <v>684</v>
      </c>
      <c r="W159" s="22" t="s">
        <v>684</v>
      </c>
      <c r="X159" s="22" t="s">
        <v>684</v>
      </c>
      <c r="Y159" s="22" t="s">
        <v>684</v>
      </c>
      <c r="Z159" s="22" t="s">
        <v>684</v>
      </c>
      <c r="AA159" s="48" t="s">
        <v>684</v>
      </c>
      <c r="AB159" s="22" t="s">
        <v>684</v>
      </c>
      <c r="AC159" s="48" t="s">
        <v>684</v>
      </c>
      <c r="AD159" s="47" t="s">
        <v>684</v>
      </c>
      <c r="AE159" s="22" t="s">
        <v>684</v>
      </c>
      <c r="AF159" s="48" t="s">
        <v>684</v>
      </c>
      <c r="AG159" s="48" t="s">
        <v>684</v>
      </c>
      <c r="AH159" s="48" t="s">
        <v>684</v>
      </c>
      <c r="AI159" s="48" t="s">
        <v>684</v>
      </c>
      <c r="AJ159" s="48" t="s">
        <v>684</v>
      </c>
      <c r="AK159" s="48" t="s">
        <v>684</v>
      </c>
      <c r="AL159" s="48" t="s">
        <v>684</v>
      </c>
      <c r="AM159" s="67">
        <f t="shared" si="4"/>
        <v>36</v>
      </c>
      <c r="AN159" s="105">
        <f t="shared" si="5"/>
        <v>1</v>
      </c>
      <c r="AO159" s="6"/>
      <c r="AP159" s="6"/>
      <c r="AQ159" s="6"/>
      <c r="AR159" s="6"/>
      <c r="BK159" s="16"/>
      <c r="CM159" s="16"/>
      <c r="DO159" s="16"/>
      <c r="EQ159" s="16"/>
      <c r="FS159" s="1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</row>
    <row r="160" spans="1:217" s="15" customFormat="1" ht="17.100000000000001" customHeight="1" outlineLevel="1">
      <c r="A160" s="10" t="s">
        <v>851</v>
      </c>
      <c r="B160" s="10"/>
      <c r="C160" s="47" t="s">
        <v>684</v>
      </c>
      <c r="D160" s="47" t="s">
        <v>684</v>
      </c>
      <c r="E160" s="47" t="s">
        <v>684</v>
      </c>
      <c r="F160" s="47" t="s">
        <v>684</v>
      </c>
      <c r="G160" s="47" t="s">
        <v>684</v>
      </c>
      <c r="H160" s="47" t="s">
        <v>684</v>
      </c>
      <c r="I160" s="47" t="s">
        <v>684</v>
      </c>
      <c r="J160" s="47" t="s">
        <v>684</v>
      </c>
      <c r="K160" s="47" t="s">
        <v>684</v>
      </c>
      <c r="L160" s="47" t="s">
        <v>684</v>
      </c>
      <c r="M160" s="48" t="s">
        <v>684</v>
      </c>
      <c r="N160" s="48" t="s">
        <v>684</v>
      </c>
      <c r="O160" s="48" t="s">
        <v>684</v>
      </c>
      <c r="P160" s="48" t="s">
        <v>684</v>
      </c>
      <c r="Q160" s="22" t="s">
        <v>684</v>
      </c>
      <c r="R160" s="47" t="s">
        <v>684</v>
      </c>
      <c r="S160" s="47" t="s">
        <v>684</v>
      </c>
      <c r="T160" s="22" t="s">
        <v>684</v>
      </c>
      <c r="U160" s="47" t="s">
        <v>684</v>
      </c>
      <c r="V160" s="47" t="s">
        <v>684</v>
      </c>
      <c r="W160" s="22" t="s">
        <v>684</v>
      </c>
      <c r="X160" s="22" t="s">
        <v>684</v>
      </c>
      <c r="Y160" s="22" t="s">
        <v>684</v>
      </c>
      <c r="Z160" s="22" t="s">
        <v>684</v>
      </c>
      <c r="AA160" s="48" t="s">
        <v>684</v>
      </c>
      <c r="AB160" s="22" t="s">
        <v>684</v>
      </c>
      <c r="AC160" s="48" t="s">
        <v>684</v>
      </c>
      <c r="AD160" s="47" t="s">
        <v>684</v>
      </c>
      <c r="AE160" s="22" t="s">
        <v>684</v>
      </c>
      <c r="AF160" s="48" t="s">
        <v>684</v>
      </c>
      <c r="AG160" s="48" t="s">
        <v>684</v>
      </c>
      <c r="AH160" s="48" t="s">
        <v>684</v>
      </c>
      <c r="AI160" s="48" t="s">
        <v>684</v>
      </c>
      <c r="AJ160" s="48" t="s">
        <v>684</v>
      </c>
      <c r="AK160" s="48" t="s">
        <v>684</v>
      </c>
      <c r="AL160" s="48" t="s">
        <v>684</v>
      </c>
      <c r="AM160" s="67">
        <f t="shared" si="4"/>
        <v>36</v>
      </c>
      <c r="AN160" s="105">
        <f t="shared" si="5"/>
        <v>1</v>
      </c>
      <c r="AO160" s="6"/>
      <c r="AP160" s="6"/>
      <c r="AQ160" s="6"/>
      <c r="AR160" s="6"/>
      <c r="BK160" s="16"/>
      <c r="CM160" s="16"/>
      <c r="DO160" s="16"/>
      <c r="EQ160" s="16"/>
      <c r="FS160" s="1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</row>
    <row r="161" spans="1:217" s="15" customFormat="1" ht="17.100000000000001" customHeight="1" outlineLevel="1">
      <c r="A161" s="10" t="s">
        <v>850</v>
      </c>
      <c r="B161" s="10"/>
      <c r="C161" s="47" t="s">
        <v>684</v>
      </c>
      <c r="D161" s="47" t="s">
        <v>684</v>
      </c>
      <c r="E161" s="47" t="s">
        <v>684</v>
      </c>
      <c r="F161" s="47" t="s">
        <v>684</v>
      </c>
      <c r="G161" s="47" t="s">
        <v>684</v>
      </c>
      <c r="H161" s="47" t="s">
        <v>684</v>
      </c>
      <c r="I161" s="47" t="s">
        <v>684</v>
      </c>
      <c r="J161" s="47" t="s">
        <v>684</v>
      </c>
      <c r="K161" s="47" t="s">
        <v>684</v>
      </c>
      <c r="L161" s="47" t="s">
        <v>684</v>
      </c>
      <c r="M161" s="48" t="s">
        <v>684</v>
      </c>
      <c r="N161" s="48" t="s">
        <v>684</v>
      </c>
      <c r="O161" s="48" t="s">
        <v>684</v>
      </c>
      <c r="P161" s="48" t="s">
        <v>684</v>
      </c>
      <c r="Q161" s="22" t="s">
        <v>684</v>
      </c>
      <c r="R161" s="47" t="s">
        <v>684</v>
      </c>
      <c r="S161" s="47" t="s">
        <v>684</v>
      </c>
      <c r="T161" s="22" t="s">
        <v>684</v>
      </c>
      <c r="U161" s="47" t="s">
        <v>684</v>
      </c>
      <c r="V161" s="47" t="s">
        <v>684</v>
      </c>
      <c r="W161" s="22" t="s">
        <v>684</v>
      </c>
      <c r="X161" s="22" t="s">
        <v>684</v>
      </c>
      <c r="Y161" s="22" t="s">
        <v>684</v>
      </c>
      <c r="Z161" s="22" t="s">
        <v>684</v>
      </c>
      <c r="AA161" s="48" t="s">
        <v>684</v>
      </c>
      <c r="AB161" s="22" t="s">
        <v>684</v>
      </c>
      <c r="AC161" s="48" t="s">
        <v>684</v>
      </c>
      <c r="AD161" s="47" t="s">
        <v>684</v>
      </c>
      <c r="AE161" s="22" t="s">
        <v>684</v>
      </c>
      <c r="AF161" s="48" t="s">
        <v>684</v>
      </c>
      <c r="AG161" s="48" t="s">
        <v>684</v>
      </c>
      <c r="AH161" s="48" t="s">
        <v>684</v>
      </c>
      <c r="AI161" s="48" t="s">
        <v>684</v>
      </c>
      <c r="AJ161" s="48" t="s">
        <v>684</v>
      </c>
      <c r="AK161" s="48" t="s">
        <v>684</v>
      </c>
      <c r="AL161" s="48" t="s">
        <v>684</v>
      </c>
      <c r="AM161" s="67">
        <f t="shared" si="4"/>
        <v>36</v>
      </c>
      <c r="AN161" s="105">
        <f t="shared" si="5"/>
        <v>1</v>
      </c>
      <c r="AO161" s="6"/>
      <c r="AP161" s="6"/>
      <c r="AQ161" s="6"/>
      <c r="AR161" s="6"/>
      <c r="BK161" s="16"/>
      <c r="CM161" s="16"/>
      <c r="DO161" s="16"/>
      <c r="EQ161" s="16"/>
      <c r="FS161" s="1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</row>
    <row r="162" spans="1:217" s="15" customFormat="1" ht="17.100000000000001" customHeight="1" outlineLevel="1">
      <c r="A162" s="10" t="s">
        <v>849</v>
      </c>
      <c r="B162" s="10"/>
      <c r="C162" s="47" t="s">
        <v>684</v>
      </c>
      <c r="D162" s="47" t="s">
        <v>684</v>
      </c>
      <c r="E162" s="47" t="s">
        <v>684</v>
      </c>
      <c r="F162" s="47" t="s">
        <v>684</v>
      </c>
      <c r="G162" s="47" t="s">
        <v>684</v>
      </c>
      <c r="H162" s="47" t="s">
        <v>684</v>
      </c>
      <c r="I162" s="47" t="s">
        <v>684</v>
      </c>
      <c r="J162" s="47" t="s">
        <v>684</v>
      </c>
      <c r="K162" s="47" t="s">
        <v>684</v>
      </c>
      <c r="L162" s="47" t="s">
        <v>684</v>
      </c>
      <c r="M162" s="48" t="s">
        <v>684</v>
      </c>
      <c r="N162" s="48" t="s">
        <v>684</v>
      </c>
      <c r="O162" s="48" t="s">
        <v>684</v>
      </c>
      <c r="P162" s="48" t="s">
        <v>684</v>
      </c>
      <c r="Q162" s="22" t="s">
        <v>684</v>
      </c>
      <c r="R162" s="47" t="s">
        <v>684</v>
      </c>
      <c r="S162" s="47" t="s">
        <v>684</v>
      </c>
      <c r="T162" s="22" t="s">
        <v>684</v>
      </c>
      <c r="U162" s="47" t="s">
        <v>684</v>
      </c>
      <c r="V162" s="47" t="s">
        <v>684</v>
      </c>
      <c r="W162" s="22" t="s">
        <v>684</v>
      </c>
      <c r="X162" s="22" t="s">
        <v>684</v>
      </c>
      <c r="Y162" s="22" t="s">
        <v>684</v>
      </c>
      <c r="Z162" s="22" t="s">
        <v>684</v>
      </c>
      <c r="AA162" s="48" t="s">
        <v>684</v>
      </c>
      <c r="AB162" s="22" t="s">
        <v>684</v>
      </c>
      <c r="AC162" s="48" t="s">
        <v>684</v>
      </c>
      <c r="AD162" s="47" t="s">
        <v>684</v>
      </c>
      <c r="AE162" s="22" t="s">
        <v>684</v>
      </c>
      <c r="AF162" s="48" t="s">
        <v>684</v>
      </c>
      <c r="AG162" s="48" t="s">
        <v>684</v>
      </c>
      <c r="AH162" s="48" t="s">
        <v>684</v>
      </c>
      <c r="AI162" s="48" t="s">
        <v>684</v>
      </c>
      <c r="AJ162" s="48" t="s">
        <v>684</v>
      </c>
      <c r="AK162" s="48" t="s">
        <v>684</v>
      </c>
      <c r="AL162" s="48" t="s">
        <v>684</v>
      </c>
      <c r="AM162" s="67">
        <f t="shared" si="4"/>
        <v>36</v>
      </c>
      <c r="AN162" s="105">
        <f t="shared" si="5"/>
        <v>1</v>
      </c>
      <c r="AO162" s="6"/>
      <c r="AP162" s="6"/>
      <c r="AQ162" s="6"/>
      <c r="AR162" s="6"/>
      <c r="BK162" s="16"/>
      <c r="CM162" s="16"/>
      <c r="DO162" s="16"/>
      <c r="EQ162" s="16"/>
      <c r="FS162" s="1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</row>
    <row r="163" spans="1:217" s="15" customFormat="1" ht="17.100000000000001" customHeight="1" outlineLevel="1">
      <c r="A163" s="10" t="s">
        <v>848</v>
      </c>
      <c r="B163" s="10"/>
      <c r="C163" s="47" t="s">
        <v>684</v>
      </c>
      <c r="D163" s="47" t="s">
        <v>684</v>
      </c>
      <c r="E163" s="47" t="s">
        <v>684</v>
      </c>
      <c r="F163" s="47" t="s">
        <v>684</v>
      </c>
      <c r="G163" s="47" t="s">
        <v>684</v>
      </c>
      <c r="H163" s="47" t="s">
        <v>684</v>
      </c>
      <c r="I163" s="47" t="s">
        <v>684</v>
      </c>
      <c r="J163" s="47" t="s">
        <v>684</v>
      </c>
      <c r="K163" s="47" t="s">
        <v>684</v>
      </c>
      <c r="L163" s="47" t="s">
        <v>684</v>
      </c>
      <c r="M163" s="48" t="s">
        <v>684</v>
      </c>
      <c r="N163" s="48" t="s">
        <v>684</v>
      </c>
      <c r="O163" s="48" t="s">
        <v>684</v>
      </c>
      <c r="P163" s="48" t="s">
        <v>684</v>
      </c>
      <c r="Q163" s="22" t="s">
        <v>684</v>
      </c>
      <c r="R163" s="47" t="s">
        <v>684</v>
      </c>
      <c r="S163" s="47" t="s">
        <v>684</v>
      </c>
      <c r="T163" s="22" t="s">
        <v>684</v>
      </c>
      <c r="U163" s="47" t="s">
        <v>684</v>
      </c>
      <c r="V163" s="47" t="s">
        <v>684</v>
      </c>
      <c r="W163" s="22" t="s">
        <v>684</v>
      </c>
      <c r="X163" s="22" t="s">
        <v>684</v>
      </c>
      <c r="Y163" s="22" t="s">
        <v>684</v>
      </c>
      <c r="Z163" s="22" t="s">
        <v>684</v>
      </c>
      <c r="AA163" s="48" t="s">
        <v>684</v>
      </c>
      <c r="AB163" s="22" t="s">
        <v>684</v>
      </c>
      <c r="AC163" s="48" t="s">
        <v>684</v>
      </c>
      <c r="AD163" s="47" t="s">
        <v>684</v>
      </c>
      <c r="AE163" s="22" t="s">
        <v>684</v>
      </c>
      <c r="AF163" s="48" t="s">
        <v>684</v>
      </c>
      <c r="AG163" s="48" t="s">
        <v>684</v>
      </c>
      <c r="AH163" s="48" t="s">
        <v>684</v>
      </c>
      <c r="AI163" s="48" t="s">
        <v>684</v>
      </c>
      <c r="AJ163" s="48" t="s">
        <v>684</v>
      </c>
      <c r="AK163" s="48" t="s">
        <v>684</v>
      </c>
      <c r="AL163" s="48" t="s">
        <v>684</v>
      </c>
      <c r="AM163" s="67">
        <f t="shared" si="4"/>
        <v>36</v>
      </c>
      <c r="AN163" s="105">
        <f t="shared" si="5"/>
        <v>1</v>
      </c>
      <c r="AO163" s="6"/>
      <c r="AP163" s="6"/>
      <c r="AQ163" s="6"/>
      <c r="AR163" s="6"/>
      <c r="BK163" s="16"/>
      <c r="CM163" s="16"/>
      <c r="DO163" s="16"/>
      <c r="EQ163" s="16"/>
      <c r="FS163" s="1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</row>
    <row r="164" spans="1:217" s="15" customFormat="1" ht="17.100000000000001" customHeight="1" outlineLevel="1">
      <c r="A164" s="10" t="s">
        <v>847</v>
      </c>
      <c r="B164" s="10"/>
      <c r="C164" s="47" t="s">
        <v>684</v>
      </c>
      <c r="D164" s="47" t="s">
        <v>684</v>
      </c>
      <c r="E164" s="47" t="s">
        <v>684</v>
      </c>
      <c r="F164" s="47" t="s">
        <v>684</v>
      </c>
      <c r="G164" s="47" t="s">
        <v>684</v>
      </c>
      <c r="H164" s="47" t="s">
        <v>684</v>
      </c>
      <c r="I164" s="47" t="s">
        <v>684</v>
      </c>
      <c r="J164" s="47" t="s">
        <v>684</v>
      </c>
      <c r="K164" s="47" t="s">
        <v>684</v>
      </c>
      <c r="L164" s="47" t="s">
        <v>684</v>
      </c>
      <c r="M164" s="48" t="s">
        <v>684</v>
      </c>
      <c r="N164" s="48" t="s">
        <v>684</v>
      </c>
      <c r="O164" s="48" t="s">
        <v>684</v>
      </c>
      <c r="P164" s="48" t="s">
        <v>684</v>
      </c>
      <c r="Q164" s="22" t="s">
        <v>684</v>
      </c>
      <c r="R164" s="47" t="s">
        <v>684</v>
      </c>
      <c r="S164" s="47" t="s">
        <v>684</v>
      </c>
      <c r="T164" s="22" t="s">
        <v>684</v>
      </c>
      <c r="U164" s="47" t="s">
        <v>684</v>
      </c>
      <c r="V164" s="47" t="s">
        <v>684</v>
      </c>
      <c r="W164" s="22" t="s">
        <v>684</v>
      </c>
      <c r="X164" s="22" t="s">
        <v>684</v>
      </c>
      <c r="Y164" s="22" t="s">
        <v>684</v>
      </c>
      <c r="Z164" s="22" t="s">
        <v>684</v>
      </c>
      <c r="AA164" s="48" t="s">
        <v>684</v>
      </c>
      <c r="AB164" s="22" t="s">
        <v>684</v>
      </c>
      <c r="AC164" s="48" t="s">
        <v>684</v>
      </c>
      <c r="AD164" s="47" t="s">
        <v>684</v>
      </c>
      <c r="AE164" s="22" t="s">
        <v>684</v>
      </c>
      <c r="AF164" s="48" t="s">
        <v>684</v>
      </c>
      <c r="AG164" s="48" t="s">
        <v>684</v>
      </c>
      <c r="AH164" s="48" t="s">
        <v>684</v>
      </c>
      <c r="AI164" s="48" t="s">
        <v>684</v>
      </c>
      <c r="AJ164" s="48" t="s">
        <v>684</v>
      </c>
      <c r="AK164" s="48" t="s">
        <v>684</v>
      </c>
      <c r="AL164" s="48" t="s">
        <v>684</v>
      </c>
      <c r="AM164" s="67">
        <f t="shared" si="4"/>
        <v>36</v>
      </c>
      <c r="AN164" s="105">
        <f t="shared" si="5"/>
        <v>1</v>
      </c>
      <c r="AO164" s="6"/>
      <c r="AP164" s="6"/>
      <c r="AQ164" s="6"/>
      <c r="AR164" s="6"/>
      <c r="BK164" s="16"/>
      <c r="CM164" s="16"/>
      <c r="DO164" s="16"/>
      <c r="EQ164" s="16"/>
      <c r="FS164" s="1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</row>
    <row r="165" spans="1:217" s="18" customFormat="1" ht="16.5" customHeight="1">
      <c r="A165" s="35" t="s">
        <v>846</v>
      </c>
      <c r="B165" s="10">
        <v>36628000</v>
      </c>
      <c r="C165" s="11" t="s">
        <v>684</v>
      </c>
      <c r="D165" s="11" t="s">
        <v>684</v>
      </c>
      <c r="E165" s="11" t="s">
        <v>684</v>
      </c>
      <c r="F165" s="11" t="s">
        <v>684</v>
      </c>
      <c r="G165" s="12" t="s">
        <v>684</v>
      </c>
      <c r="H165" s="11" t="s">
        <v>684</v>
      </c>
      <c r="I165" s="11" t="s">
        <v>684</v>
      </c>
      <c r="J165" s="11" t="s">
        <v>684</v>
      </c>
      <c r="K165" s="12" t="s">
        <v>684</v>
      </c>
      <c r="L165" s="12" t="s">
        <v>684</v>
      </c>
      <c r="M165" s="12" t="s">
        <v>684</v>
      </c>
      <c r="N165" s="12" t="s">
        <v>684</v>
      </c>
      <c r="O165" s="12" t="s">
        <v>684</v>
      </c>
      <c r="P165" s="11" t="s">
        <v>684</v>
      </c>
      <c r="Q165" s="11" t="s">
        <v>684</v>
      </c>
      <c r="R165" s="11" t="s">
        <v>684</v>
      </c>
      <c r="S165" s="11" t="s">
        <v>684</v>
      </c>
      <c r="T165" s="11" t="s">
        <v>684</v>
      </c>
      <c r="U165" s="11" t="s">
        <v>684</v>
      </c>
      <c r="V165" s="11" t="s">
        <v>684</v>
      </c>
      <c r="W165" s="11" t="s">
        <v>684</v>
      </c>
      <c r="X165" s="12" t="s">
        <v>684</v>
      </c>
      <c r="Y165" s="11" t="s">
        <v>684</v>
      </c>
      <c r="Z165" s="12" t="s">
        <v>684</v>
      </c>
      <c r="AA165" s="12" t="s">
        <v>684</v>
      </c>
      <c r="AB165" s="11" t="s">
        <v>684</v>
      </c>
      <c r="AC165" s="11" t="s">
        <v>684</v>
      </c>
      <c r="AD165" s="11" t="s">
        <v>684</v>
      </c>
      <c r="AE165" s="11" t="s">
        <v>684</v>
      </c>
      <c r="AF165" s="11" t="s">
        <v>684</v>
      </c>
      <c r="AG165" s="11" t="s">
        <v>684</v>
      </c>
      <c r="AH165" s="11" t="s">
        <v>684</v>
      </c>
      <c r="AI165" s="11" t="s">
        <v>684</v>
      </c>
      <c r="AJ165" s="11" t="s">
        <v>684</v>
      </c>
      <c r="AK165" s="11" t="s">
        <v>684</v>
      </c>
      <c r="AL165" s="12" t="s">
        <v>684</v>
      </c>
      <c r="AM165" s="68">
        <f t="shared" si="4"/>
        <v>36</v>
      </c>
      <c r="AN165" s="72">
        <f t="shared" si="5"/>
        <v>1</v>
      </c>
      <c r="AO165" s="7"/>
      <c r="AP165" s="7"/>
      <c r="AQ165" s="7"/>
      <c r="AR165" s="7"/>
      <c r="BK165" s="19"/>
      <c r="CM165" s="19"/>
      <c r="DO165" s="19"/>
      <c r="EQ165" s="19"/>
      <c r="FS165" s="19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</row>
    <row r="166" spans="1:217" s="15" customFormat="1" ht="16.7" customHeight="1" outlineLevel="2">
      <c r="A166" s="10" t="s">
        <v>843</v>
      </c>
      <c r="B166" s="10"/>
      <c r="C166" s="47" t="s">
        <v>684</v>
      </c>
      <c r="D166" s="47" t="s">
        <v>684</v>
      </c>
      <c r="E166" s="47" t="s">
        <v>684</v>
      </c>
      <c r="F166" s="48" t="s">
        <v>684</v>
      </c>
      <c r="G166" s="48" t="s">
        <v>684</v>
      </c>
      <c r="H166" s="48" t="s">
        <v>684</v>
      </c>
      <c r="I166" s="48" t="s">
        <v>684</v>
      </c>
      <c r="J166" s="48" t="s">
        <v>684</v>
      </c>
      <c r="K166" s="48" t="s">
        <v>684</v>
      </c>
      <c r="L166" s="48" t="s">
        <v>684</v>
      </c>
      <c r="M166" s="48" t="s">
        <v>684</v>
      </c>
      <c r="N166" s="48" t="s">
        <v>684</v>
      </c>
      <c r="O166" s="48" t="s">
        <v>684</v>
      </c>
      <c r="P166" s="48" t="s">
        <v>684</v>
      </c>
      <c r="Q166" s="48" t="s">
        <v>684</v>
      </c>
      <c r="R166" s="48" t="s">
        <v>684</v>
      </c>
      <c r="S166" s="48" t="s">
        <v>684</v>
      </c>
      <c r="T166" s="48" t="s">
        <v>684</v>
      </c>
      <c r="U166" s="48" t="s">
        <v>684</v>
      </c>
      <c r="V166" s="48" t="s">
        <v>684</v>
      </c>
      <c r="W166" s="48" t="s">
        <v>684</v>
      </c>
      <c r="X166" s="48" t="s">
        <v>684</v>
      </c>
      <c r="Y166" s="48" t="s">
        <v>684</v>
      </c>
      <c r="Z166" s="48" t="s">
        <v>684</v>
      </c>
      <c r="AA166" s="48" t="s">
        <v>684</v>
      </c>
      <c r="AB166" s="48" t="s">
        <v>684</v>
      </c>
      <c r="AC166" s="48" t="s">
        <v>684</v>
      </c>
      <c r="AD166" s="48" t="s">
        <v>684</v>
      </c>
      <c r="AE166" s="48" t="s">
        <v>684</v>
      </c>
      <c r="AF166" s="48" t="s">
        <v>684</v>
      </c>
      <c r="AG166" s="48" t="s">
        <v>684</v>
      </c>
      <c r="AH166" s="48" t="s">
        <v>684</v>
      </c>
      <c r="AI166" s="48" t="s">
        <v>684</v>
      </c>
      <c r="AJ166" s="48" t="s">
        <v>684</v>
      </c>
      <c r="AK166" s="48" t="s">
        <v>684</v>
      </c>
      <c r="AL166" s="48" t="s">
        <v>684</v>
      </c>
      <c r="AM166" s="67">
        <f t="shared" si="4"/>
        <v>36</v>
      </c>
      <c r="AN166" s="105">
        <f t="shared" si="5"/>
        <v>1</v>
      </c>
      <c r="AO166" s="6"/>
      <c r="AP166" s="6"/>
      <c r="AQ166" s="6"/>
      <c r="AR166" s="6"/>
      <c r="BK166" s="16"/>
      <c r="CM166" s="16"/>
      <c r="DO166" s="16"/>
      <c r="EQ166" s="16"/>
      <c r="FS166" s="1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</row>
    <row r="167" spans="1:217" s="15" customFormat="1" ht="17.100000000000001" customHeight="1" outlineLevel="2">
      <c r="A167" s="10" t="s">
        <v>840</v>
      </c>
      <c r="B167" s="10"/>
      <c r="C167" s="47" t="s">
        <v>684</v>
      </c>
      <c r="D167" s="47" t="s">
        <v>684</v>
      </c>
      <c r="E167" s="47" t="s">
        <v>684</v>
      </c>
      <c r="F167" s="48" t="s">
        <v>684</v>
      </c>
      <c r="G167" s="48" t="s">
        <v>684</v>
      </c>
      <c r="H167" s="48" t="s">
        <v>684</v>
      </c>
      <c r="I167" s="48" t="s">
        <v>684</v>
      </c>
      <c r="J167" s="48" t="s">
        <v>684</v>
      </c>
      <c r="K167" s="48" t="s">
        <v>684</v>
      </c>
      <c r="L167" s="48" t="s">
        <v>684</v>
      </c>
      <c r="M167" s="48" t="s">
        <v>684</v>
      </c>
      <c r="N167" s="48" t="s">
        <v>684</v>
      </c>
      <c r="O167" s="48" t="s">
        <v>684</v>
      </c>
      <c r="P167" s="48" t="s">
        <v>684</v>
      </c>
      <c r="Q167" s="48" t="s">
        <v>684</v>
      </c>
      <c r="R167" s="48" t="s">
        <v>684</v>
      </c>
      <c r="S167" s="48" t="s">
        <v>684</v>
      </c>
      <c r="T167" s="48" t="s">
        <v>684</v>
      </c>
      <c r="U167" s="48" t="s">
        <v>684</v>
      </c>
      <c r="V167" s="48" t="s">
        <v>684</v>
      </c>
      <c r="W167" s="48" t="s">
        <v>684</v>
      </c>
      <c r="X167" s="48" t="s">
        <v>684</v>
      </c>
      <c r="Y167" s="48" t="s">
        <v>684</v>
      </c>
      <c r="Z167" s="48" t="s">
        <v>684</v>
      </c>
      <c r="AA167" s="48" t="s">
        <v>684</v>
      </c>
      <c r="AB167" s="48" t="s">
        <v>684</v>
      </c>
      <c r="AC167" s="48" t="s">
        <v>684</v>
      </c>
      <c r="AD167" s="48" t="s">
        <v>684</v>
      </c>
      <c r="AE167" s="48" t="s">
        <v>684</v>
      </c>
      <c r="AF167" s="48" t="s">
        <v>684</v>
      </c>
      <c r="AG167" s="48" t="s">
        <v>684</v>
      </c>
      <c r="AH167" s="48" t="s">
        <v>684</v>
      </c>
      <c r="AI167" s="48" t="s">
        <v>684</v>
      </c>
      <c r="AJ167" s="48" t="s">
        <v>684</v>
      </c>
      <c r="AK167" s="48" t="s">
        <v>684</v>
      </c>
      <c r="AL167" s="48" t="s">
        <v>684</v>
      </c>
      <c r="AM167" s="67">
        <f t="shared" si="4"/>
        <v>36</v>
      </c>
      <c r="AN167" s="105">
        <f t="shared" si="5"/>
        <v>1</v>
      </c>
      <c r="AO167" s="6"/>
      <c r="AP167" s="6"/>
      <c r="AQ167" s="6"/>
      <c r="AR167" s="6"/>
      <c r="BK167" s="16"/>
      <c r="CM167" s="16"/>
      <c r="DO167" s="16"/>
      <c r="EQ167" s="16"/>
      <c r="FS167" s="1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</row>
    <row r="168" spans="1:217" s="15" customFormat="1" ht="17.100000000000001" customHeight="1" outlineLevel="2">
      <c r="A168" s="10" t="s">
        <v>839</v>
      </c>
      <c r="B168" s="10"/>
      <c r="C168" s="47" t="s">
        <v>684</v>
      </c>
      <c r="D168" s="47" t="s">
        <v>684</v>
      </c>
      <c r="E168" s="47" t="s">
        <v>684</v>
      </c>
      <c r="F168" s="48" t="s">
        <v>684</v>
      </c>
      <c r="G168" s="48" t="s">
        <v>684</v>
      </c>
      <c r="H168" s="48" t="s">
        <v>684</v>
      </c>
      <c r="I168" s="48" t="s">
        <v>684</v>
      </c>
      <c r="J168" s="48" t="s">
        <v>684</v>
      </c>
      <c r="K168" s="48" t="s">
        <v>684</v>
      </c>
      <c r="L168" s="48" t="s">
        <v>684</v>
      </c>
      <c r="M168" s="48" t="s">
        <v>684</v>
      </c>
      <c r="N168" s="48" t="s">
        <v>684</v>
      </c>
      <c r="O168" s="48" t="s">
        <v>684</v>
      </c>
      <c r="P168" s="48" t="s">
        <v>684</v>
      </c>
      <c r="Q168" s="48" t="s">
        <v>684</v>
      </c>
      <c r="R168" s="48" t="s">
        <v>684</v>
      </c>
      <c r="S168" s="48" t="s">
        <v>684</v>
      </c>
      <c r="T168" s="48" t="s">
        <v>684</v>
      </c>
      <c r="U168" s="48" t="s">
        <v>684</v>
      </c>
      <c r="V168" s="48" t="s">
        <v>684</v>
      </c>
      <c r="W168" s="48" t="s">
        <v>684</v>
      </c>
      <c r="X168" s="48" t="s">
        <v>684</v>
      </c>
      <c r="Y168" s="48" t="s">
        <v>684</v>
      </c>
      <c r="Z168" s="48" t="s">
        <v>684</v>
      </c>
      <c r="AA168" s="48" t="s">
        <v>684</v>
      </c>
      <c r="AB168" s="48" t="s">
        <v>684</v>
      </c>
      <c r="AC168" s="48" t="s">
        <v>684</v>
      </c>
      <c r="AD168" s="48" t="s">
        <v>684</v>
      </c>
      <c r="AE168" s="48" t="s">
        <v>684</v>
      </c>
      <c r="AF168" s="48" t="s">
        <v>684</v>
      </c>
      <c r="AG168" s="48" t="s">
        <v>684</v>
      </c>
      <c r="AH168" s="48" t="s">
        <v>684</v>
      </c>
      <c r="AI168" s="48" t="s">
        <v>684</v>
      </c>
      <c r="AJ168" s="48" t="s">
        <v>684</v>
      </c>
      <c r="AK168" s="48" t="s">
        <v>684</v>
      </c>
      <c r="AL168" s="48" t="s">
        <v>684</v>
      </c>
      <c r="AM168" s="67">
        <f t="shared" si="4"/>
        <v>36</v>
      </c>
      <c r="AN168" s="105">
        <f t="shared" si="5"/>
        <v>1</v>
      </c>
      <c r="AO168" s="6"/>
      <c r="AP168" s="6"/>
      <c r="AQ168" s="6"/>
      <c r="AR168" s="6"/>
      <c r="BK168" s="16"/>
      <c r="CM168" s="16"/>
      <c r="DO168" s="16"/>
      <c r="EQ168" s="16"/>
      <c r="FS168" s="1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</row>
    <row r="169" spans="1:217" s="15" customFormat="1" ht="17.100000000000001" customHeight="1" outlineLevel="2">
      <c r="A169" s="10" t="s">
        <v>845</v>
      </c>
      <c r="B169" s="10"/>
      <c r="C169" s="47" t="s">
        <v>684</v>
      </c>
      <c r="D169" s="47" t="s">
        <v>684</v>
      </c>
      <c r="E169" s="47" t="s">
        <v>684</v>
      </c>
      <c r="F169" s="48" t="s">
        <v>684</v>
      </c>
      <c r="G169" s="48" t="s">
        <v>684</v>
      </c>
      <c r="H169" s="48" t="s">
        <v>684</v>
      </c>
      <c r="I169" s="48" t="s">
        <v>684</v>
      </c>
      <c r="J169" s="48" t="s">
        <v>684</v>
      </c>
      <c r="K169" s="48" t="s">
        <v>684</v>
      </c>
      <c r="L169" s="48" t="s">
        <v>684</v>
      </c>
      <c r="M169" s="48" t="s">
        <v>684</v>
      </c>
      <c r="N169" s="48" t="s">
        <v>684</v>
      </c>
      <c r="O169" s="48" t="s">
        <v>684</v>
      </c>
      <c r="P169" s="48" t="s">
        <v>684</v>
      </c>
      <c r="Q169" s="48" t="s">
        <v>684</v>
      </c>
      <c r="R169" s="48" t="s">
        <v>684</v>
      </c>
      <c r="S169" s="48" t="s">
        <v>684</v>
      </c>
      <c r="T169" s="48" t="s">
        <v>684</v>
      </c>
      <c r="U169" s="48" t="s">
        <v>684</v>
      </c>
      <c r="V169" s="48" t="s">
        <v>684</v>
      </c>
      <c r="W169" s="48" t="s">
        <v>684</v>
      </c>
      <c r="X169" s="48" t="s">
        <v>684</v>
      </c>
      <c r="Y169" s="48" t="s">
        <v>684</v>
      </c>
      <c r="Z169" s="48" t="s">
        <v>684</v>
      </c>
      <c r="AA169" s="48" t="s">
        <v>684</v>
      </c>
      <c r="AB169" s="48" t="s">
        <v>684</v>
      </c>
      <c r="AC169" s="48" t="s">
        <v>684</v>
      </c>
      <c r="AD169" s="48" t="s">
        <v>684</v>
      </c>
      <c r="AE169" s="48" t="s">
        <v>684</v>
      </c>
      <c r="AF169" s="48" t="s">
        <v>684</v>
      </c>
      <c r="AG169" s="48" t="s">
        <v>684</v>
      </c>
      <c r="AH169" s="48" t="s">
        <v>684</v>
      </c>
      <c r="AI169" s="48" t="s">
        <v>684</v>
      </c>
      <c r="AJ169" s="48" t="s">
        <v>684</v>
      </c>
      <c r="AK169" s="48" t="s">
        <v>684</v>
      </c>
      <c r="AL169" s="48" t="s">
        <v>684</v>
      </c>
      <c r="AM169" s="67">
        <f t="shared" si="4"/>
        <v>36</v>
      </c>
      <c r="AN169" s="105">
        <f t="shared" si="5"/>
        <v>1</v>
      </c>
      <c r="AO169" s="6"/>
      <c r="AP169" s="6"/>
      <c r="AQ169" s="6"/>
      <c r="AR169" s="6"/>
      <c r="BK169" s="16"/>
      <c r="CM169" s="16"/>
      <c r="DO169" s="16"/>
      <c r="EQ169" s="16"/>
      <c r="FS169" s="1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</row>
    <row r="170" spans="1:217" s="15" customFormat="1" ht="17.100000000000001" customHeight="1" outlineLevel="2">
      <c r="A170" s="10" t="s">
        <v>844</v>
      </c>
      <c r="B170" s="10"/>
      <c r="C170" s="47" t="s">
        <v>684</v>
      </c>
      <c r="D170" s="47" t="s">
        <v>684</v>
      </c>
      <c r="E170" s="47" t="s">
        <v>684</v>
      </c>
      <c r="F170" s="48" t="s">
        <v>684</v>
      </c>
      <c r="G170" s="48" t="s">
        <v>684</v>
      </c>
      <c r="H170" s="48" t="s">
        <v>684</v>
      </c>
      <c r="I170" s="48" t="s">
        <v>684</v>
      </c>
      <c r="J170" s="48" t="s">
        <v>684</v>
      </c>
      <c r="K170" s="48" t="s">
        <v>684</v>
      </c>
      <c r="L170" s="48" t="s">
        <v>684</v>
      </c>
      <c r="M170" s="48" t="s">
        <v>684</v>
      </c>
      <c r="N170" s="48" t="s">
        <v>684</v>
      </c>
      <c r="O170" s="48" t="s">
        <v>684</v>
      </c>
      <c r="P170" s="48" t="s">
        <v>684</v>
      </c>
      <c r="Q170" s="48" t="s">
        <v>684</v>
      </c>
      <c r="R170" s="48" t="s">
        <v>684</v>
      </c>
      <c r="S170" s="48" t="s">
        <v>684</v>
      </c>
      <c r="T170" s="48" t="s">
        <v>684</v>
      </c>
      <c r="U170" s="48" t="s">
        <v>684</v>
      </c>
      <c r="V170" s="48" t="s">
        <v>684</v>
      </c>
      <c r="W170" s="48" t="s">
        <v>684</v>
      </c>
      <c r="X170" s="48" t="s">
        <v>684</v>
      </c>
      <c r="Y170" s="48" t="s">
        <v>684</v>
      </c>
      <c r="Z170" s="48" t="s">
        <v>684</v>
      </c>
      <c r="AA170" s="48" t="s">
        <v>684</v>
      </c>
      <c r="AB170" s="48" t="s">
        <v>684</v>
      </c>
      <c r="AC170" s="48" t="s">
        <v>684</v>
      </c>
      <c r="AD170" s="48" t="s">
        <v>684</v>
      </c>
      <c r="AE170" s="48" t="s">
        <v>684</v>
      </c>
      <c r="AF170" s="48" t="s">
        <v>684</v>
      </c>
      <c r="AG170" s="48" t="s">
        <v>684</v>
      </c>
      <c r="AH170" s="48" t="s">
        <v>684</v>
      </c>
      <c r="AI170" s="48" t="s">
        <v>684</v>
      </c>
      <c r="AJ170" s="48" t="s">
        <v>684</v>
      </c>
      <c r="AK170" s="48" t="s">
        <v>684</v>
      </c>
      <c r="AL170" s="48" t="s">
        <v>684</v>
      </c>
      <c r="AM170" s="67">
        <f t="shared" si="4"/>
        <v>36</v>
      </c>
      <c r="AN170" s="105">
        <f t="shared" si="5"/>
        <v>1</v>
      </c>
      <c r="AO170" s="6"/>
      <c r="AP170" s="6"/>
      <c r="AQ170" s="6"/>
      <c r="AR170" s="6"/>
      <c r="BK170" s="16"/>
      <c r="CM170" s="16"/>
      <c r="DO170" s="16"/>
      <c r="EQ170" s="16"/>
      <c r="FS170" s="1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</row>
    <row r="171" spans="1:217" s="15" customFormat="1" ht="17.100000000000001" customHeight="1" outlineLevel="2">
      <c r="A171" s="10" t="s">
        <v>842</v>
      </c>
      <c r="B171" s="10"/>
      <c r="C171" s="47" t="s">
        <v>684</v>
      </c>
      <c r="D171" s="47" t="s">
        <v>684</v>
      </c>
      <c r="E171" s="51" t="s">
        <v>684</v>
      </c>
      <c r="F171" s="48" t="s">
        <v>684</v>
      </c>
      <c r="G171" s="48" t="s">
        <v>684</v>
      </c>
      <c r="H171" s="48" t="s">
        <v>684</v>
      </c>
      <c r="I171" s="48" t="s">
        <v>684</v>
      </c>
      <c r="J171" s="48" t="s">
        <v>684</v>
      </c>
      <c r="K171" s="48" t="s">
        <v>684</v>
      </c>
      <c r="L171" s="48" t="s">
        <v>684</v>
      </c>
      <c r="M171" s="48" t="s">
        <v>684</v>
      </c>
      <c r="N171" s="48" t="s">
        <v>684</v>
      </c>
      <c r="O171" s="48" t="s">
        <v>684</v>
      </c>
      <c r="P171" s="48" t="s">
        <v>684</v>
      </c>
      <c r="Q171" s="22" t="s">
        <v>684</v>
      </c>
      <c r="R171" s="48" t="s">
        <v>684</v>
      </c>
      <c r="S171" s="48" t="s">
        <v>684</v>
      </c>
      <c r="T171" s="22" t="s">
        <v>684</v>
      </c>
      <c r="U171" s="22" t="s">
        <v>684</v>
      </c>
      <c r="V171" s="22" t="s">
        <v>684</v>
      </c>
      <c r="W171" s="48" t="s">
        <v>684</v>
      </c>
      <c r="X171" s="48" t="s">
        <v>684</v>
      </c>
      <c r="Y171" s="48" t="s">
        <v>684</v>
      </c>
      <c r="Z171" s="48" t="s">
        <v>684</v>
      </c>
      <c r="AA171" s="48" t="s">
        <v>684</v>
      </c>
      <c r="AB171" s="48" t="s">
        <v>684</v>
      </c>
      <c r="AC171" s="48" t="s">
        <v>684</v>
      </c>
      <c r="AD171" s="48" t="s">
        <v>684</v>
      </c>
      <c r="AE171" s="48" t="s">
        <v>684</v>
      </c>
      <c r="AF171" s="48" t="s">
        <v>684</v>
      </c>
      <c r="AG171" s="48" t="s">
        <v>684</v>
      </c>
      <c r="AH171" s="48" t="s">
        <v>684</v>
      </c>
      <c r="AI171" s="48" t="s">
        <v>684</v>
      </c>
      <c r="AJ171" s="48" t="s">
        <v>684</v>
      </c>
      <c r="AK171" s="48" t="s">
        <v>684</v>
      </c>
      <c r="AL171" s="48" t="s">
        <v>684</v>
      </c>
      <c r="AM171" s="67">
        <f t="shared" si="4"/>
        <v>36</v>
      </c>
      <c r="AN171" s="105">
        <f t="shared" si="5"/>
        <v>1</v>
      </c>
      <c r="AO171" s="6"/>
      <c r="AP171" s="6"/>
      <c r="AQ171" s="6"/>
      <c r="AR171" s="6"/>
      <c r="BK171" s="16"/>
      <c r="CM171" s="16"/>
      <c r="DO171" s="16"/>
      <c r="EQ171" s="16"/>
      <c r="FS171" s="1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</row>
    <row r="172" spans="1:217" s="15" customFormat="1" ht="17.100000000000001" customHeight="1" outlineLevel="2">
      <c r="A172" s="10" t="s">
        <v>841</v>
      </c>
      <c r="B172" s="10"/>
      <c r="C172" s="47" t="s">
        <v>684</v>
      </c>
      <c r="D172" s="47" t="s">
        <v>684</v>
      </c>
      <c r="E172" s="51" t="s">
        <v>684</v>
      </c>
      <c r="F172" s="48" t="s">
        <v>684</v>
      </c>
      <c r="G172" s="48" t="s">
        <v>684</v>
      </c>
      <c r="H172" s="48" t="s">
        <v>684</v>
      </c>
      <c r="I172" s="48" t="s">
        <v>684</v>
      </c>
      <c r="J172" s="48" t="s">
        <v>684</v>
      </c>
      <c r="K172" s="48" t="s">
        <v>684</v>
      </c>
      <c r="L172" s="48" t="s">
        <v>684</v>
      </c>
      <c r="M172" s="48" t="s">
        <v>684</v>
      </c>
      <c r="N172" s="48" t="s">
        <v>684</v>
      </c>
      <c r="O172" s="48" t="s">
        <v>684</v>
      </c>
      <c r="P172" s="48" t="s">
        <v>684</v>
      </c>
      <c r="Q172" s="22" t="s">
        <v>684</v>
      </c>
      <c r="R172" s="48" t="s">
        <v>684</v>
      </c>
      <c r="S172" s="48" t="s">
        <v>684</v>
      </c>
      <c r="T172" s="22" t="s">
        <v>684</v>
      </c>
      <c r="U172" s="22" t="s">
        <v>684</v>
      </c>
      <c r="V172" s="22" t="s">
        <v>684</v>
      </c>
      <c r="W172" s="48" t="s">
        <v>684</v>
      </c>
      <c r="X172" s="48" t="s">
        <v>684</v>
      </c>
      <c r="Y172" s="48" t="s">
        <v>684</v>
      </c>
      <c r="Z172" s="48" t="s">
        <v>684</v>
      </c>
      <c r="AA172" s="48" t="s">
        <v>684</v>
      </c>
      <c r="AB172" s="48" t="s">
        <v>684</v>
      </c>
      <c r="AC172" s="48" t="s">
        <v>684</v>
      </c>
      <c r="AD172" s="48" t="s">
        <v>684</v>
      </c>
      <c r="AE172" s="48" t="s">
        <v>684</v>
      </c>
      <c r="AF172" s="48" t="s">
        <v>684</v>
      </c>
      <c r="AG172" s="48" t="s">
        <v>684</v>
      </c>
      <c r="AH172" s="48" t="s">
        <v>684</v>
      </c>
      <c r="AI172" s="48" t="s">
        <v>684</v>
      </c>
      <c r="AJ172" s="48" t="s">
        <v>684</v>
      </c>
      <c r="AK172" s="48" t="s">
        <v>684</v>
      </c>
      <c r="AL172" s="48" t="s">
        <v>684</v>
      </c>
      <c r="AM172" s="67">
        <f t="shared" si="4"/>
        <v>36</v>
      </c>
      <c r="AN172" s="105">
        <f t="shared" si="5"/>
        <v>1</v>
      </c>
      <c r="AO172" s="6"/>
      <c r="AP172" s="6"/>
      <c r="AQ172" s="6"/>
      <c r="AR172" s="6"/>
      <c r="BK172" s="16"/>
      <c r="CM172" s="16"/>
      <c r="DO172" s="16"/>
      <c r="EQ172" s="16"/>
      <c r="FS172" s="1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</row>
    <row r="173" spans="1:217" s="15" customFormat="1" ht="17.100000000000001" customHeight="1" outlineLevel="2">
      <c r="A173" s="10" t="s">
        <v>838</v>
      </c>
      <c r="B173" s="10"/>
      <c r="C173" s="47" t="s">
        <v>684</v>
      </c>
      <c r="D173" s="47" t="s">
        <v>684</v>
      </c>
      <c r="E173" s="51" t="s">
        <v>684</v>
      </c>
      <c r="F173" s="48" t="s">
        <v>684</v>
      </c>
      <c r="G173" s="48" t="s">
        <v>684</v>
      </c>
      <c r="H173" s="48" t="s">
        <v>684</v>
      </c>
      <c r="I173" s="48" t="s">
        <v>684</v>
      </c>
      <c r="J173" s="48" t="s">
        <v>684</v>
      </c>
      <c r="K173" s="48" t="s">
        <v>684</v>
      </c>
      <c r="L173" s="48" t="s">
        <v>684</v>
      </c>
      <c r="M173" s="48" t="s">
        <v>684</v>
      </c>
      <c r="N173" s="48" t="s">
        <v>684</v>
      </c>
      <c r="O173" s="48" t="s">
        <v>684</v>
      </c>
      <c r="P173" s="48" t="s">
        <v>684</v>
      </c>
      <c r="Q173" s="22" t="s">
        <v>684</v>
      </c>
      <c r="R173" s="48" t="s">
        <v>684</v>
      </c>
      <c r="S173" s="48" t="s">
        <v>684</v>
      </c>
      <c r="T173" s="22" t="s">
        <v>684</v>
      </c>
      <c r="U173" s="22" t="s">
        <v>684</v>
      </c>
      <c r="V173" s="22" t="s">
        <v>684</v>
      </c>
      <c r="W173" s="48" t="s">
        <v>684</v>
      </c>
      <c r="X173" s="48" t="s">
        <v>684</v>
      </c>
      <c r="Y173" s="48" t="s">
        <v>684</v>
      </c>
      <c r="Z173" s="48" t="s">
        <v>684</v>
      </c>
      <c r="AA173" s="48" t="s">
        <v>684</v>
      </c>
      <c r="AB173" s="48" t="s">
        <v>684</v>
      </c>
      <c r="AC173" s="48" t="s">
        <v>684</v>
      </c>
      <c r="AD173" s="48" t="s">
        <v>684</v>
      </c>
      <c r="AE173" s="48" t="s">
        <v>684</v>
      </c>
      <c r="AF173" s="48" t="s">
        <v>684</v>
      </c>
      <c r="AG173" s="48" t="s">
        <v>684</v>
      </c>
      <c r="AH173" s="48" t="s">
        <v>684</v>
      </c>
      <c r="AI173" s="48" t="s">
        <v>684</v>
      </c>
      <c r="AJ173" s="48" t="s">
        <v>684</v>
      </c>
      <c r="AK173" s="48" t="s">
        <v>684</v>
      </c>
      <c r="AL173" s="48" t="s">
        <v>684</v>
      </c>
      <c r="AM173" s="67">
        <f t="shared" si="4"/>
        <v>36</v>
      </c>
      <c r="AN173" s="105">
        <f t="shared" si="5"/>
        <v>1</v>
      </c>
      <c r="AO173" s="6"/>
      <c r="AP173" s="6"/>
      <c r="AQ173" s="6"/>
      <c r="AR173" s="6"/>
      <c r="BK173" s="16"/>
      <c r="CM173" s="16"/>
      <c r="DO173" s="16"/>
      <c r="EQ173" s="16"/>
      <c r="FS173" s="1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</row>
    <row r="174" spans="1:217" s="15" customFormat="1" ht="17.100000000000001" customHeight="1" outlineLevel="2">
      <c r="A174" s="10" t="s">
        <v>837</v>
      </c>
      <c r="B174" s="10"/>
      <c r="C174" s="47" t="s">
        <v>684</v>
      </c>
      <c r="D174" s="47" t="s">
        <v>684</v>
      </c>
      <c r="E174" s="51" t="s">
        <v>684</v>
      </c>
      <c r="F174" s="48" t="s">
        <v>684</v>
      </c>
      <c r="G174" s="48" t="s">
        <v>684</v>
      </c>
      <c r="H174" s="48" t="s">
        <v>684</v>
      </c>
      <c r="I174" s="48" t="s">
        <v>684</v>
      </c>
      <c r="J174" s="48" t="s">
        <v>684</v>
      </c>
      <c r="K174" s="48" t="s">
        <v>684</v>
      </c>
      <c r="L174" s="48" t="s">
        <v>684</v>
      </c>
      <c r="M174" s="48" t="s">
        <v>684</v>
      </c>
      <c r="N174" s="48" t="s">
        <v>684</v>
      </c>
      <c r="O174" s="48" t="s">
        <v>684</v>
      </c>
      <c r="P174" s="48" t="s">
        <v>684</v>
      </c>
      <c r="Q174" s="22" t="s">
        <v>684</v>
      </c>
      <c r="R174" s="48" t="s">
        <v>684</v>
      </c>
      <c r="S174" s="48" t="s">
        <v>684</v>
      </c>
      <c r="T174" s="22" t="s">
        <v>684</v>
      </c>
      <c r="U174" s="22" t="s">
        <v>684</v>
      </c>
      <c r="V174" s="22" t="s">
        <v>684</v>
      </c>
      <c r="W174" s="48" t="s">
        <v>684</v>
      </c>
      <c r="X174" s="48" t="s">
        <v>684</v>
      </c>
      <c r="Y174" s="48" t="s">
        <v>684</v>
      </c>
      <c r="Z174" s="48" t="s">
        <v>684</v>
      </c>
      <c r="AA174" s="48" t="s">
        <v>684</v>
      </c>
      <c r="AB174" s="48" t="s">
        <v>684</v>
      </c>
      <c r="AC174" s="48" t="s">
        <v>684</v>
      </c>
      <c r="AD174" s="48" t="s">
        <v>684</v>
      </c>
      <c r="AE174" s="48" t="s">
        <v>684</v>
      </c>
      <c r="AF174" s="48" t="s">
        <v>684</v>
      </c>
      <c r="AG174" s="48" t="s">
        <v>684</v>
      </c>
      <c r="AH174" s="48" t="s">
        <v>684</v>
      </c>
      <c r="AI174" s="48" t="s">
        <v>684</v>
      </c>
      <c r="AJ174" s="48" t="s">
        <v>684</v>
      </c>
      <c r="AK174" s="48" t="s">
        <v>684</v>
      </c>
      <c r="AL174" s="48" t="s">
        <v>684</v>
      </c>
      <c r="AM174" s="67">
        <f t="shared" si="4"/>
        <v>36</v>
      </c>
      <c r="AN174" s="105">
        <f t="shared" si="5"/>
        <v>1</v>
      </c>
      <c r="AO174" s="6"/>
      <c r="AP174" s="6"/>
      <c r="AQ174" s="6"/>
      <c r="AR174" s="6"/>
      <c r="BK174" s="16"/>
      <c r="CM174" s="16"/>
      <c r="DO174" s="16"/>
      <c r="EQ174" s="16"/>
      <c r="FS174" s="1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</row>
    <row r="175" spans="1:217" s="15" customFormat="1" ht="17.100000000000001" customHeight="1" outlineLevel="2">
      <c r="A175" s="10" t="s">
        <v>836</v>
      </c>
      <c r="B175" s="10"/>
      <c r="C175" s="47" t="s">
        <v>684</v>
      </c>
      <c r="D175" s="52" t="s">
        <v>684</v>
      </c>
      <c r="E175" s="51" t="s">
        <v>684</v>
      </c>
      <c r="F175" s="48" t="s">
        <v>684</v>
      </c>
      <c r="G175" s="48" t="s">
        <v>684</v>
      </c>
      <c r="H175" s="48" t="s">
        <v>684</v>
      </c>
      <c r="I175" s="48" t="s">
        <v>684</v>
      </c>
      <c r="J175" s="48" t="s">
        <v>684</v>
      </c>
      <c r="K175" s="48" t="s">
        <v>684</v>
      </c>
      <c r="L175" s="48" t="s">
        <v>684</v>
      </c>
      <c r="M175" s="48" t="s">
        <v>684</v>
      </c>
      <c r="N175" s="48" t="s">
        <v>684</v>
      </c>
      <c r="O175" s="48" t="s">
        <v>684</v>
      </c>
      <c r="P175" s="48" t="s">
        <v>684</v>
      </c>
      <c r="Q175" s="22" t="s">
        <v>684</v>
      </c>
      <c r="R175" s="48" t="s">
        <v>684</v>
      </c>
      <c r="S175" s="48" t="s">
        <v>684</v>
      </c>
      <c r="T175" s="22" t="s">
        <v>684</v>
      </c>
      <c r="U175" s="22" t="s">
        <v>684</v>
      </c>
      <c r="V175" s="22" t="s">
        <v>684</v>
      </c>
      <c r="W175" s="48" t="s">
        <v>684</v>
      </c>
      <c r="X175" s="48" t="s">
        <v>684</v>
      </c>
      <c r="Y175" s="48" t="s">
        <v>684</v>
      </c>
      <c r="Z175" s="48" t="s">
        <v>684</v>
      </c>
      <c r="AA175" s="48" t="s">
        <v>684</v>
      </c>
      <c r="AB175" s="48" t="s">
        <v>684</v>
      </c>
      <c r="AC175" s="48" t="s">
        <v>684</v>
      </c>
      <c r="AD175" s="48" t="s">
        <v>684</v>
      </c>
      <c r="AE175" s="48" t="s">
        <v>684</v>
      </c>
      <c r="AF175" s="48" t="s">
        <v>684</v>
      </c>
      <c r="AG175" s="48" t="s">
        <v>684</v>
      </c>
      <c r="AH175" s="48" t="s">
        <v>684</v>
      </c>
      <c r="AI175" s="48" t="s">
        <v>684</v>
      </c>
      <c r="AJ175" s="48" t="s">
        <v>684</v>
      </c>
      <c r="AK175" s="48" t="s">
        <v>684</v>
      </c>
      <c r="AL175" s="48" t="s">
        <v>684</v>
      </c>
      <c r="AM175" s="67">
        <f t="shared" si="4"/>
        <v>36</v>
      </c>
      <c r="AN175" s="105">
        <f t="shared" si="5"/>
        <v>1</v>
      </c>
      <c r="AO175" s="6"/>
      <c r="AP175" s="6"/>
      <c r="AQ175" s="6"/>
      <c r="AR175" s="6"/>
      <c r="BK175" s="16"/>
      <c r="CM175" s="16"/>
      <c r="DO175" s="16"/>
      <c r="EQ175" s="16"/>
      <c r="FS175" s="1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</row>
    <row r="176" spans="1:217" s="15" customFormat="1" ht="17.100000000000001" customHeight="1" outlineLevel="2">
      <c r="A176" s="10" t="s">
        <v>835</v>
      </c>
      <c r="B176" s="10"/>
      <c r="C176" s="47" t="s">
        <v>684</v>
      </c>
      <c r="D176" s="47" t="s">
        <v>684</v>
      </c>
      <c r="E176" s="51" t="s">
        <v>684</v>
      </c>
      <c r="F176" s="48" t="s">
        <v>684</v>
      </c>
      <c r="G176" s="48" t="s">
        <v>684</v>
      </c>
      <c r="H176" s="48" t="s">
        <v>684</v>
      </c>
      <c r="I176" s="48" t="s">
        <v>684</v>
      </c>
      <c r="J176" s="48" t="s">
        <v>684</v>
      </c>
      <c r="K176" s="48" t="s">
        <v>684</v>
      </c>
      <c r="L176" s="48" t="s">
        <v>684</v>
      </c>
      <c r="M176" s="48" t="s">
        <v>684</v>
      </c>
      <c r="N176" s="48" t="s">
        <v>684</v>
      </c>
      <c r="O176" s="48" t="s">
        <v>684</v>
      </c>
      <c r="P176" s="48" t="s">
        <v>684</v>
      </c>
      <c r="Q176" s="22" t="s">
        <v>684</v>
      </c>
      <c r="R176" s="48" t="s">
        <v>684</v>
      </c>
      <c r="S176" s="48" t="s">
        <v>684</v>
      </c>
      <c r="T176" s="22" t="s">
        <v>684</v>
      </c>
      <c r="U176" s="22" t="s">
        <v>684</v>
      </c>
      <c r="V176" s="22" t="s">
        <v>684</v>
      </c>
      <c r="W176" s="48" t="s">
        <v>684</v>
      </c>
      <c r="X176" s="48" t="s">
        <v>684</v>
      </c>
      <c r="Y176" s="48" t="s">
        <v>684</v>
      </c>
      <c r="Z176" s="48" t="s">
        <v>684</v>
      </c>
      <c r="AA176" s="48" t="s">
        <v>684</v>
      </c>
      <c r="AB176" s="48" t="s">
        <v>684</v>
      </c>
      <c r="AC176" s="48" t="s">
        <v>684</v>
      </c>
      <c r="AD176" s="48" t="s">
        <v>684</v>
      </c>
      <c r="AE176" s="48" t="s">
        <v>684</v>
      </c>
      <c r="AF176" s="48" t="s">
        <v>684</v>
      </c>
      <c r="AG176" s="48" t="s">
        <v>684</v>
      </c>
      <c r="AH176" s="48" t="s">
        <v>684</v>
      </c>
      <c r="AI176" s="48" t="s">
        <v>684</v>
      </c>
      <c r="AJ176" s="48" t="s">
        <v>684</v>
      </c>
      <c r="AK176" s="48" t="s">
        <v>684</v>
      </c>
      <c r="AL176" s="48" t="s">
        <v>684</v>
      </c>
      <c r="AM176" s="67">
        <f t="shared" si="4"/>
        <v>36</v>
      </c>
      <c r="AN176" s="105">
        <f t="shared" si="5"/>
        <v>1</v>
      </c>
      <c r="AO176" s="6"/>
      <c r="AP176" s="6"/>
      <c r="AQ176" s="6"/>
      <c r="AR176" s="6"/>
      <c r="BK176" s="16"/>
      <c r="CM176" s="16"/>
      <c r="DO176" s="16"/>
      <c r="EQ176" s="16"/>
      <c r="FS176" s="1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</row>
    <row r="177" spans="1:217" s="15" customFormat="1" ht="17.100000000000001" customHeight="1" outlineLevel="2">
      <c r="A177" s="10" t="s">
        <v>834</v>
      </c>
      <c r="B177" s="10"/>
      <c r="C177" s="47" t="s">
        <v>684</v>
      </c>
      <c r="D177" s="47" t="s">
        <v>684</v>
      </c>
      <c r="E177" s="51" t="s">
        <v>684</v>
      </c>
      <c r="F177" s="48" t="s">
        <v>684</v>
      </c>
      <c r="G177" s="48" t="s">
        <v>684</v>
      </c>
      <c r="H177" s="48" t="s">
        <v>684</v>
      </c>
      <c r="I177" s="48" t="s">
        <v>684</v>
      </c>
      <c r="J177" s="48" t="s">
        <v>684</v>
      </c>
      <c r="K177" s="48" t="s">
        <v>684</v>
      </c>
      <c r="L177" s="48" t="s">
        <v>684</v>
      </c>
      <c r="M177" s="48" t="s">
        <v>684</v>
      </c>
      <c r="N177" s="48" t="s">
        <v>684</v>
      </c>
      <c r="O177" s="48" t="s">
        <v>684</v>
      </c>
      <c r="P177" s="48" t="s">
        <v>684</v>
      </c>
      <c r="Q177" s="22" t="s">
        <v>684</v>
      </c>
      <c r="R177" s="48" t="s">
        <v>684</v>
      </c>
      <c r="S177" s="48" t="s">
        <v>684</v>
      </c>
      <c r="T177" s="22" t="s">
        <v>684</v>
      </c>
      <c r="U177" s="22" t="s">
        <v>684</v>
      </c>
      <c r="V177" s="22" t="s">
        <v>684</v>
      </c>
      <c r="W177" s="48" t="s">
        <v>684</v>
      </c>
      <c r="X177" s="48" t="s">
        <v>684</v>
      </c>
      <c r="Y177" s="48" t="s">
        <v>684</v>
      </c>
      <c r="Z177" s="48" t="s">
        <v>684</v>
      </c>
      <c r="AA177" s="48" t="s">
        <v>684</v>
      </c>
      <c r="AB177" s="48" t="s">
        <v>684</v>
      </c>
      <c r="AC177" s="48" t="s">
        <v>684</v>
      </c>
      <c r="AD177" s="48" t="s">
        <v>684</v>
      </c>
      <c r="AE177" s="48" t="s">
        <v>684</v>
      </c>
      <c r="AF177" s="48" t="s">
        <v>684</v>
      </c>
      <c r="AG177" s="48" t="s">
        <v>684</v>
      </c>
      <c r="AH177" s="48" t="s">
        <v>684</v>
      </c>
      <c r="AI177" s="48" t="s">
        <v>684</v>
      </c>
      <c r="AJ177" s="48" t="s">
        <v>684</v>
      </c>
      <c r="AK177" s="48" t="s">
        <v>684</v>
      </c>
      <c r="AL177" s="48" t="s">
        <v>684</v>
      </c>
      <c r="AM177" s="67">
        <f t="shared" si="4"/>
        <v>36</v>
      </c>
      <c r="AN177" s="105">
        <f t="shared" si="5"/>
        <v>1</v>
      </c>
      <c r="AO177" s="6"/>
      <c r="AP177" s="6"/>
      <c r="AQ177" s="6"/>
      <c r="AR177" s="6"/>
      <c r="BK177" s="16"/>
      <c r="CM177" s="16"/>
      <c r="DO177" s="16"/>
      <c r="EQ177" s="16"/>
      <c r="FS177" s="1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</row>
    <row r="178" spans="1:217" s="15" customFormat="1" ht="17.100000000000001" customHeight="1" outlineLevel="2">
      <c r="A178" s="10" t="s">
        <v>833</v>
      </c>
      <c r="B178" s="10"/>
      <c r="C178" s="47" t="s">
        <v>684</v>
      </c>
      <c r="D178" s="47" t="s">
        <v>684</v>
      </c>
      <c r="E178" s="47" t="s">
        <v>684</v>
      </c>
      <c r="F178" s="47" t="s">
        <v>684</v>
      </c>
      <c r="G178" s="47" t="s">
        <v>684</v>
      </c>
      <c r="H178" s="47" t="s">
        <v>684</v>
      </c>
      <c r="I178" s="47" t="s">
        <v>684</v>
      </c>
      <c r="J178" s="47" t="s">
        <v>684</v>
      </c>
      <c r="K178" s="47" t="s">
        <v>684</v>
      </c>
      <c r="L178" s="47" t="s">
        <v>684</v>
      </c>
      <c r="M178" s="47" t="s">
        <v>684</v>
      </c>
      <c r="N178" s="47" t="s">
        <v>684</v>
      </c>
      <c r="O178" s="47" t="s">
        <v>684</v>
      </c>
      <c r="P178" s="47" t="s">
        <v>684</v>
      </c>
      <c r="Q178" s="22" t="s">
        <v>684</v>
      </c>
      <c r="R178" s="47" t="s">
        <v>684</v>
      </c>
      <c r="S178" s="47" t="s">
        <v>684</v>
      </c>
      <c r="T178" s="22" t="s">
        <v>684</v>
      </c>
      <c r="U178" s="22" t="s">
        <v>684</v>
      </c>
      <c r="V178" s="22" t="s">
        <v>684</v>
      </c>
      <c r="W178" s="48" t="s">
        <v>684</v>
      </c>
      <c r="X178" s="48" t="s">
        <v>684</v>
      </c>
      <c r="Y178" s="48" t="s">
        <v>684</v>
      </c>
      <c r="Z178" s="47" t="s">
        <v>684</v>
      </c>
      <c r="AA178" s="47" t="s">
        <v>684</v>
      </c>
      <c r="AB178" s="48" t="s">
        <v>684</v>
      </c>
      <c r="AC178" s="48" t="s">
        <v>684</v>
      </c>
      <c r="AD178" s="48" t="s">
        <v>684</v>
      </c>
      <c r="AE178" s="48" t="s">
        <v>684</v>
      </c>
      <c r="AF178" s="48" t="s">
        <v>684</v>
      </c>
      <c r="AG178" s="48" t="s">
        <v>684</v>
      </c>
      <c r="AH178" s="48" t="s">
        <v>684</v>
      </c>
      <c r="AI178" s="48" t="s">
        <v>684</v>
      </c>
      <c r="AJ178" s="48" t="s">
        <v>684</v>
      </c>
      <c r="AK178" s="48" t="s">
        <v>684</v>
      </c>
      <c r="AL178" s="48" t="s">
        <v>684</v>
      </c>
      <c r="AM178" s="67">
        <f t="shared" si="4"/>
        <v>36</v>
      </c>
      <c r="AN178" s="105">
        <f t="shared" si="5"/>
        <v>1</v>
      </c>
      <c r="AO178" s="6"/>
      <c r="AP178" s="6"/>
      <c r="AQ178" s="6"/>
      <c r="AR178" s="6"/>
      <c r="BK178" s="16"/>
      <c r="CM178" s="16"/>
      <c r="DO178" s="16"/>
      <c r="EQ178" s="16"/>
      <c r="FS178" s="1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</row>
    <row r="179" spans="1:217" s="18" customFormat="1" ht="16.5" customHeight="1">
      <c r="A179" s="35" t="s">
        <v>832</v>
      </c>
      <c r="B179" s="10">
        <v>36630000</v>
      </c>
      <c r="C179" s="11" t="s">
        <v>684</v>
      </c>
      <c r="D179" s="11" t="s">
        <v>684</v>
      </c>
      <c r="E179" s="11" t="s">
        <v>684</v>
      </c>
      <c r="F179" s="11" t="s">
        <v>684</v>
      </c>
      <c r="G179" s="11" t="s">
        <v>684</v>
      </c>
      <c r="H179" s="11" t="s">
        <v>684</v>
      </c>
      <c r="I179" s="11" t="s">
        <v>684</v>
      </c>
      <c r="J179" s="11" t="s">
        <v>684</v>
      </c>
      <c r="K179" s="11" t="s">
        <v>684</v>
      </c>
      <c r="L179" s="11" t="s">
        <v>684</v>
      </c>
      <c r="M179" s="11" t="s">
        <v>684</v>
      </c>
      <c r="N179" s="11" t="s">
        <v>684</v>
      </c>
      <c r="O179" s="11" t="s">
        <v>684</v>
      </c>
      <c r="P179" s="11" t="s">
        <v>684</v>
      </c>
      <c r="Q179" s="12" t="s">
        <v>684</v>
      </c>
      <c r="R179" s="12" t="s">
        <v>684</v>
      </c>
      <c r="S179" s="12" t="s">
        <v>684</v>
      </c>
      <c r="T179" s="11" t="s">
        <v>684</v>
      </c>
      <c r="U179" s="12" t="s">
        <v>684</v>
      </c>
      <c r="V179" s="12" t="s">
        <v>684</v>
      </c>
      <c r="W179" s="12" t="s">
        <v>684</v>
      </c>
      <c r="X179" s="12" t="s">
        <v>684</v>
      </c>
      <c r="Y179" s="12" t="s">
        <v>684</v>
      </c>
      <c r="Z179" s="12" t="s">
        <v>684</v>
      </c>
      <c r="AA179" s="11" t="s">
        <v>684</v>
      </c>
      <c r="AB179" s="12" t="s">
        <v>684</v>
      </c>
      <c r="AC179" s="12" t="s">
        <v>684</v>
      </c>
      <c r="AD179" s="11" t="s">
        <v>684</v>
      </c>
      <c r="AE179" s="12" t="s">
        <v>684</v>
      </c>
      <c r="AF179" s="12" t="s">
        <v>684</v>
      </c>
      <c r="AG179" s="12" t="s">
        <v>684</v>
      </c>
      <c r="AH179" s="12" t="s">
        <v>684</v>
      </c>
      <c r="AI179" s="12" t="s">
        <v>684</v>
      </c>
      <c r="AJ179" s="12" t="s">
        <v>684</v>
      </c>
      <c r="AK179" s="12" t="s">
        <v>684</v>
      </c>
      <c r="AL179" s="12" t="s">
        <v>684</v>
      </c>
      <c r="AM179" s="68">
        <f t="shared" si="4"/>
        <v>36</v>
      </c>
      <c r="AN179" s="72">
        <f t="shared" si="5"/>
        <v>1</v>
      </c>
      <c r="AO179" s="7"/>
      <c r="BK179" s="19"/>
      <c r="CM179" s="19"/>
      <c r="DO179" s="19"/>
      <c r="EQ179" s="19"/>
      <c r="FS179" s="19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</row>
    <row r="180" spans="1:217" s="15" customFormat="1" ht="17.25" customHeight="1" outlineLevel="1">
      <c r="A180" s="10" t="s">
        <v>826</v>
      </c>
      <c r="B180" s="10"/>
      <c r="C180" s="47" t="s">
        <v>684</v>
      </c>
      <c r="D180" s="52" t="s">
        <v>684</v>
      </c>
      <c r="E180" s="52" t="s">
        <v>684</v>
      </c>
      <c r="F180" s="52" t="s">
        <v>684</v>
      </c>
      <c r="G180" s="52" t="s">
        <v>684</v>
      </c>
      <c r="H180" s="52" t="s">
        <v>684</v>
      </c>
      <c r="I180" s="52" t="s">
        <v>684</v>
      </c>
      <c r="J180" s="52" t="s">
        <v>684</v>
      </c>
      <c r="K180" s="47" t="s">
        <v>684</v>
      </c>
      <c r="L180" s="52" t="s">
        <v>684</v>
      </c>
      <c r="M180" s="52" t="s">
        <v>684</v>
      </c>
      <c r="N180" s="52" t="s">
        <v>684</v>
      </c>
      <c r="O180" s="52" t="s">
        <v>684</v>
      </c>
      <c r="P180" s="52" t="s">
        <v>684</v>
      </c>
      <c r="Q180" s="22" t="s">
        <v>684</v>
      </c>
      <c r="R180" s="22" t="s">
        <v>684</v>
      </c>
      <c r="S180" s="22" t="s">
        <v>684</v>
      </c>
      <c r="T180" s="52" t="s">
        <v>684</v>
      </c>
      <c r="U180" s="22" t="s">
        <v>684</v>
      </c>
      <c r="V180" s="22" t="s">
        <v>684</v>
      </c>
      <c r="W180" s="48" t="s">
        <v>684</v>
      </c>
      <c r="X180" s="48" t="s">
        <v>684</v>
      </c>
      <c r="Y180" s="22" t="s">
        <v>684</v>
      </c>
      <c r="Z180" s="22" t="s">
        <v>684</v>
      </c>
      <c r="AA180" s="52" t="s">
        <v>684</v>
      </c>
      <c r="AB180" s="22" t="s">
        <v>684</v>
      </c>
      <c r="AC180" s="22" t="s">
        <v>684</v>
      </c>
      <c r="AD180" s="52" t="s">
        <v>684</v>
      </c>
      <c r="AE180" s="48" t="s">
        <v>684</v>
      </c>
      <c r="AF180" s="48" t="s">
        <v>684</v>
      </c>
      <c r="AG180" s="48" t="s">
        <v>684</v>
      </c>
      <c r="AH180" s="48" t="s">
        <v>684</v>
      </c>
      <c r="AI180" s="48" t="s">
        <v>684</v>
      </c>
      <c r="AJ180" s="48" t="s">
        <v>684</v>
      </c>
      <c r="AK180" s="48" t="s">
        <v>684</v>
      </c>
      <c r="AL180" s="22" t="s">
        <v>684</v>
      </c>
      <c r="AM180" s="67">
        <f t="shared" si="4"/>
        <v>36</v>
      </c>
      <c r="AN180" s="105">
        <f t="shared" si="5"/>
        <v>1</v>
      </c>
      <c r="AO180" s="6"/>
      <c r="BK180" s="16"/>
      <c r="CM180" s="16"/>
      <c r="DO180" s="16"/>
      <c r="EQ180" s="16"/>
      <c r="FS180" s="1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</row>
    <row r="181" spans="1:217" s="15" customFormat="1" ht="17.100000000000001" customHeight="1" outlineLevel="1">
      <c r="A181" s="10" t="s">
        <v>831</v>
      </c>
      <c r="B181" s="10"/>
      <c r="C181" s="47" t="s">
        <v>684</v>
      </c>
      <c r="D181" s="52" t="s">
        <v>684</v>
      </c>
      <c r="E181" s="52" t="s">
        <v>684</v>
      </c>
      <c r="F181" s="52" t="s">
        <v>684</v>
      </c>
      <c r="G181" s="52" t="s">
        <v>684</v>
      </c>
      <c r="H181" s="52" t="s">
        <v>684</v>
      </c>
      <c r="I181" s="52" t="s">
        <v>684</v>
      </c>
      <c r="J181" s="52" t="s">
        <v>684</v>
      </c>
      <c r="K181" s="47" t="s">
        <v>684</v>
      </c>
      <c r="L181" s="52" t="s">
        <v>684</v>
      </c>
      <c r="M181" s="52" t="s">
        <v>684</v>
      </c>
      <c r="N181" s="52" t="s">
        <v>684</v>
      </c>
      <c r="O181" s="52" t="s">
        <v>684</v>
      </c>
      <c r="P181" s="52" t="s">
        <v>684</v>
      </c>
      <c r="Q181" s="22" t="s">
        <v>684</v>
      </c>
      <c r="R181" s="22" t="s">
        <v>684</v>
      </c>
      <c r="S181" s="22" t="s">
        <v>684</v>
      </c>
      <c r="T181" s="52" t="s">
        <v>684</v>
      </c>
      <c r="U181" s="22" t="s">
        <v>684</v>
      </c>
      <c r="V181" s="22" t="s">
        <v>684</v>
      </c>
      <c r="W181" s="48" t="s">
        <v>684</v>
      </c>
      <c r="X181" s="48" t="s">
        <v>684</v>
      </c>
      <c r="Y181" s="22" t="s">
        <v>684</v>
      </c>
      <c r="Z181" s="22" t="s">
        <v>684</v>
      </c>
      <c r="AA181" s="52" t="s">
        <v>684</v>
      </c>
      <c r="AB181" s="22" t="s">
        <v>684</v>
      </c>
      <c r="AC181" s="22" t="s">
        <v>684</v>
      </c>
      <c r="AD181" s="52" t="s">
        <v>684</v>
      </c>
      <c r="AE181" s="48" t="s">
        <v>684</v>
      </c>
      <c r="AF181" s="48" t="s">
        <v>684</v>
      </c>
      <c r="AG181" s="48" t="s">
        <v>684</v>
      </c>
      <c r="AH181" s="48" t="s">
        <v>684</v>
      </c>
      <c r="AI181" s="48" t="s">
        <v>684</v>
      </c>
      <c r="AJ181" s="48" t="s">
        <v>684</v>
      </c>
      <c r="AK181" s="48" t="s">
        <v>684</v>
      </c>
      <c r="AL181" s="22" t="s">
        <v>684</v>
      </c>
      <c r="AM181" s="67">
        <f t="shared" si="4"/>
        <v>36</v>
      </c>
      <c r="AN181" s="105">
        <f t="shared" si="5"/>
        <v>1</v>
      </c>
      <c r="AO181" s="6"/>
      <c r="AP181" s="6"/>
      <c r="BK181" s="16"/>
      <c r="CM181" s="16"/>
      <c r="DO181" s="16"/>
      <c r="EQ181" s="16"/>
      <c r="FS181" s="1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</row>
    <row r="182" spans="1:217" s="15" customFormat="1" ht="17.100000000000001" customHeight="1" outlineLevel="1">
      <c r="A182" s="10" t="s">
        <v>830</v>
      </c>
      <c r="B182" s="10"/>
      <c r="C182" s="47" t="s">
        <v>684</v>
      </c>
      <c r="D182" s="52" t="s">
        <v>684</v>
      </c>
      <c r="E182" s="52" t="s">
        <v>684</v>
      </c>
      <c r="F182" s="52" t="s">
        <v>684</v>
      </c>
      <c r="G182" s="52" t="s">
        <v>684</v>
      </c>
      <c r="H182" s="52" t="s">
        <v>684</v>
      </c>
      <c r="I182" s="52" t="s">
        <v>684</v>
      </c>
      <c r="J182" s="52" t="s">
        <v>684</v>
      </c>
      <c r="K182" s="47" t="s">
        <v>684</v>
      </c>
      <c r="L182" s="52" t="s">
        <v>684</v>
      </c>
      <c r="M182" s="52" t="s">
        <v>684</v>
      </c>
      <c r="N182" s="52" t="s">
        <v>684</v>
      </c>
      <c r="O182" s="52" t="s">
        <v>684</v>
      </c>
      <c r="P182" s="52" t="s">
        <v>684</v>
      </c>
      <c r="Q182" s="22" t="s">
        <v>684</v>
      </c>
      <c r="R182" s="22" t="s">
        <v>684</v>
      </c>
      <c r="S182" s="22" t="s">
        <v>684</v>
      </c>
      <c r="T182" s="52" t="s">
        <v>684</v>
      </c>
      <c r="U182" s="22" t="s">
        <v>684</v>
      </c>
      <c r="V182" s="22" t="s">
        <v>684</v>
      </c>
      <c r="W182" s="48" t="s">
        <v>684</v>
      </c>
      <c r="X182" s="48" t="s">
        <v>684</v>
      </c>
      <c r="Y182" s="22" t="s">
        <v>684</v>
      </c>
      <c r="Z182" s="22" t="s">
        <v>684</v>
      </c>
      <c r="AA182" s="52" t="s">
        <v>684</v>
      </c>
      <c r="AB182" s="22" t="s">
        <v>684</v>
      </c>
      <c r="AC182" s="22" t="s">
        <v>684</v>
      </c>
      <c r="AD182" s="52" t="s">
        <v>684</v>
      </c>
      <c r="AE182" s="48" t="s">
        <v>684</v>
      </c>
      <c r="AF182" s="48" t="s">
        <v>684</v>
      </c>
      <c r="AG182" s="48" t="s">
        <v>684</v>
      </c>
      <c r="AH182" s="48" t="s">
        <v>684</v>
      </c>
      <c r="AI182" s="48" t="s">
        <v>684</v>
      </c>
      <c r="AJ182" s="48" t="s">
        <v>684</v>
      </c>
      <c r="AK182" s="48" t="s">
        <v>684</v>
      </c>
      <c r="AL182" s="22" t="s">
        <v>684</v>
      </c>
      <c r="AM182" s="67">
        <f t="shared" si="4"/>
        <v>36</v>
      </c>
      <c r="AN182" s="105">
        <f t="shared" si="5"/>
        <v>1</v>
      </c>
      <c r="AO182" s="6"/>
      <c r="BK182" s="16"/>
      <c r="CM182" s="16"/>
      <c r="DO182" s="16"/>
      <c r="EQ182" s="16"/>
      <c r="FS182" s="1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</row>
    <row r="183" spans="1:217" s="15" customFormat="1" ht="17.100000000000001" customHeight="1" outlineLevel="1">
      <c r="A183" s="10" t="s">
        <v>829</v>
      </c>
      <c r="B183" s="10"/>
      <c r="C183" s="47" t="s">
        <v>684</v>
      </c>
      <c r="D183" s="52" t="s">
        <v>684</v>
      </c>
      <c r="E183" s="52" t="s">
        <v>684</v>
      </c>
      <c r="F183" s="52" t="s">
        <v>684</v>
      </c>
      <c r="G183" s="52" t="s">
        <v>684</v>
      </c>
      <c r="H183" s="52" t="s">
        <v>684</v>
      </c>
      <c r="I183" s="52" t="s">
        <v>684</v>
      </c>
      <c r="J183" s="52" t="s">
        <v>684</v>
      </c>
      <c r="K183" s="47" t="s">
        <v>684</v>
      </c>
      <c r="L183" s="52" t="s">
        <v>684</v>
      </c>
      <c r="M183" s="52" t="s">
        <v>684</v>
      </c>
      <c r="N183" s="52" t="s">
        <v>684</v>
      </c>
      <c r="O183" s="52" t="s">
        <v>684</v>
      </c>
      <c r="P183" s="52" t="s">
        <v>684</v>
      </c>
      <c r="Q183" s="22" t="s">
        <v>684</v>
      </c>
      <c r="R183" s="22" t="s">
        <v>684</v>
      </c>
      <c r="S183" s="22" t="s">
        <v>684</v>
      </c>
      <c r="T183" s="52" t="s">
        <v>684</v>
      </c>
      <c r="U183" s="22" t="s">
        <v>684</v>
      </c>
      <c r="V183" s="22" t="s">
        <v>684</v>
      </c>
      <c r="W183" s="48" t="s">
        <v>684</v>
      </c>
      <c r="X183" s="48" t="s">
        <v>684</v>
      </c>
      <c r="Y183" s="22" t="s">
        <v>684</v>
      </c>
      <c r="Z183" s="22" t="s">
        <v>684</v>
      </c>
      <c r="AA183" s="52" t="s">
        <v>684</v>
      </c>
      <c r="AB183" s="22" t="s">
        <v>684</v>
      </c>
      <c r="AC183" s="22" t="s">
        <v>684</v>
      </c>
      <c r="AD183" s="52" t="s">
        <v>684</v>
      </c>
      <c r="AE183" s="48" t="s">
        <v>684</v>
      </c>
      <c r="AF183" s="48" t="s">
        <v>684</v>
      </c>
      <c r="AG183" s="48" t="s">
        <v>684</v>
      </c>
      <c r="AH183" s="48" t="s">
        <v>684</v>
      </c>
      <c r="AI183" s="48" t="s">
        <v>684</v>
      </c>
      <c r="AJ183" s="48" t="s">
        <v>684</v>
      </c>
      <c r="AK183" s="48" t="s">
        <v>684</v>
      </c>
      <c r="AL183" s="22" t="s">
        <v>684</v>
      </c>
      <c r="AM183" s="67">
        <f t="shared" si="4"/>
        <v>36</v>
      </c>
      <c r="AN183" s="105">
        <f t="shared" si="5"/>
        <v>1</v>
      </c>
      <c r="AO183" s="6"/>
      <c r="BK183" s="16"/>
      <c r="CM183" s="16"/>
      <c r="DO183" s="16"/>
      <c r="EQ183" s="16"/>
      <c r="FS183" s="1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</row>
    <row r="184" spans="1:217" s="15" customFormat="1" ht="17.100000000000001" customHeight="1" outlineLevel="1">
      <c r="A184" s="10" t="s">
        <v>828</v>
      </c>
      <c r="B184" s="10"/>
      <c r="C184" s="47" t="s">
        <v>684</v>
      </c>
      <c r="D184" s="52" t="s">
        <v>684</v>
      </c>
      <c r="E184" s="52" t="s">
        <v>684</v>
      </c>
      <c r="F184" s="52" t="s">
        <v>684</v>
      </c>
      <c r="G184" s="52" t="s">
        <v>684</v>
      </c>
      <c r="H184" s="52" t="s">
        <v>684</v>
      </c>
      <c r="I184" s="52" t="s">
        <v>684</v>
      </c>
      <c r="J184" s="52" t="s">
        <v>684</v>
      </c>
      <c r="K184" s="47" t="s">
        <v>684</v>
      </c>
      <c r="L184" s="52" t="s">
        <v>684</v>
      </c>
      <c r="M184" s="52" t="s">
        <v>684</v>
      </c>
      <c r="N184" s="52" t="s">
        <v>684</v>
      </c>
      <c r="O184" s="52" t="s">
        <v>684</v>
      </c>
      <c r="P184" s="52" t="s">
        <v>684</v>
      </c>
      <c r="Q184" s="22" t="s">
        <v>684</v>
      </c>
      <c r="R184" s="48" t="s">
        <v>684</v>
      </c>
      <c r="S184" s="48" t="s">
        <v>684</v>
      </c>
      <c r="T184" s="52" t="s">
        <v>684</v>
      </c>
      <c r="U184" s="22" t="s">
        <v>684</v>
      </c>
      <c r="V184" s="22" t="s">
        <v>684</v>
      </c>
      <c r="W184" s="48" t="s">
        <v>684</v>
      </c>
      <c r="X184" s="48" t="s">
        <v>684</v>
      </c>
      <c r="Y184" s="22" t="s">
        <v>684</v>
      </c>
      <c r="Z184" s="22" t="s">
        <v>684</v>
      </c>
      <c r="AA184" s="52" t="s">
        <v>684</v>
      </c>
      <c r="AB184" s="22" t="s">
        <v>684</v>
      </c>
      <c r="AC184" s="22" t="s">
        <v>684</v>
      </c>
      <c r="AD184" s="52" t="s">
        <v>684</v>
      </c>
      <c r="AE184" s="48" t="s">
        <v>684</v>
      </c>
      <c r="AF184" s="48" t="s">
        <v>684</v>
      </c>
      <c r="AG184" s="48" t="s">
        <v>684</v>
      </c>
      <c r="AH184" s="48" t="s">
        <v>684</v>
      </c>
      <c r="AI184" s="48" t="s">
        <v>684</v>
      </c>
      <c r="AJ184" s="48" t="s">
        <v>684</v>
      </c>
      <c r="AK184" s="48" t="s">
        <v>684</v>
      </c>
      <c r="AL184" s="22" t="s">
        <v>684</v>
      </c>
      <c r="AM184" s="67">
        <f t="shared" si="4"/>
        <v>36</v>
      </c>
      <c r="AN184" s="105">
        <f t="shared" si="5"/>
        <v>1</v>
      </c>
      <c r="AO184" s="6"/>
      <c r="BK184" s="16"/>
      <c r="CM184" s="16"/>
      <c r="DO184" s="16"/>
      <c r="EQ184" s="16"/>
      <c r="FS184" s="1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</row>
    <row r="185" spans="1:217" s="15" customFormat="1" ht="17.100000000000001" customHeight="1" outlineLevel="1">
      <c r="A185" s="10" t="s">
        <v>827</v>
      </c>
      <c r="B185" s="10"/>
      <c r="C185" s="47" t="s">
        <v>684</v>
      </c>
      <c r="D185" s="52" t="s">
        <v>684</v>
      </c>
      <c r="E185" s="52" t="s">
        <v>684</v>
      </c>
      <c r="F185" s="52" t="s">
        <v>684</v>
      </c>
      <c r="G185" s="52" t="s">
        <v>684</v>
      </c>
      <c r="H185" s="52" t="s">
        <v>684</v>
      </c>
      <c r="I185" s="52" t="s">
        <v>684</v>
      </c>
      <c r="J185" s="52" t="s">
        <v>684</v>
      </c>
      <c r="K185" s="47" t="s">
        <v>684</v>
      </c>
      <c r="L185" s="52" t="s">
        <v>684</v>
      </c>
      <c r="M185" s="52" t="s">
        <v>684</v>
      </c>
      <c r="N185" s="52" t="s">
        <v>684</v>
      </c>
      <c r="O185" s="52" t="s">
        <v>684</v>
      </c>
      <c r="P185" s="52" t="s">
        <v>684</v>
      </c>
      <c r="Q185" s="22" t="s">
        <v>684</v>
      </c>
      <c r="R185" s="48" t="s">
        <v>684</v>
      </c>
      <c r="S185" s="48" t="s">
        <v>684</v>
      </c>
      <c r="T185" s="52" t="s">
        <v>684</v>
      </c>
      <c r="U185" s="22" t="s">
        <v>684</v>
      </c>
      <c r="V185" s="22" t="s">
        <v>684</v>
      </c>
      <c r="W185" s="48" t="s">
        <v>684</v>
      </c>
      <c r="X185" s="48" t="s">
        <v>684</v>
      </c>
      <c r="Y185" s="22" t="s">
        <v>684</v>
      </c>
      <c r="Z185" s="22" t="s">
        <v>684</v>
      </c>
      <c r="AA185" s="52" t="s">
        <v>684</v>
      </c>
      <c r="AB185" s="22" t="s">
        <v>684</v>
      </c>
      <c r="AC185" s="22" t="s">
        <v>684</v>
      </c>
      <c r="AD185" s="52" t="s">
        <v>684</v>
      </c>
      <c r="AE185" s="48" t="s">
        <v>684</v>
      </c>
      <c r="AF185" s="48" t="s">
        <v>684</v>
      </c>
      <c r="AG185" s="48" t="s">
        <v>684</v>
      </c>
      <c r="AH185" s="48" t="s">
        <v>684</v>
      </c>
      <c r="AI185" s="48" t="s">
        <v>684</v>
      </c>
      <c r="AJ185" s="48" t="s">
        <v>684</v>
      </c>
      <c r="AK185" s="48" t="s">
        <v>684</v>
      </c>
      <c r="AL185" s="22" t="s">
        <v>684</v>
      </c>
      <c r="AM185" s="67">
        <f t="shared" si="4"/>
        <v>36</v>
      </c>
      <c r="AN185" s="105">
        <f t="shared" si="5"/>
        <v>1</v>
      </c>
      <c r="AO185" s="6"/>
      <c r="BK185" s="16"/>
      <c r="CM185" s="16"/>
      <c r="DO185" s="16"/>
      <c r="EQ185" s="16"/>
      <c r="FS185" s="1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</row>
    <row r="186" spans="1:217" s="15" customFormat="1" ht="17.100000000000001" customHeight="1" outlineLevel="1">
      <c r="A186" s="10" t="s">
        <v>825</v>
      </c>
      <c r="B186" s="10"/>
      <c r="C186" s="47" t="s">
        <v>684</v>
      </c>
      <c r="D186" s="52" t="s">
        <v>684</v>
      </c>
      <c r="E186" s="52" t="s">
        <v>684</v>
      </c>
      <c r="F186" s="52" t="s">
        <v>684</v>
      </c>
      <c r="G186" s="52" t="s">
        <v>684</v>
      </c>
      <c r="H186" s="52" t="s">
        <v>684</v>
      </c>
      <c r="I186" s="52" t="s">
        <v>684</v>
      </c>
      <c r="J186" s="52" t="s">
        <v>684</v>
      </c>
      <c r="K186" s="47" t="s">
        <v>684</v>
      </c>
      <c r="L186" s="52" t="s">
        <v>684</v>
      </c>
      <c r="M186" s="52" t="s">
        <v>684</v>
      </c>
      <c r="N186" s="52" t="s">
        <v>684</v>
      </c>
      <c r="O186" s="52" t="s">
        <v>684</v>
      </c>
      <c r="P186" s="52" t="s">
        <v>684</v>
      </c>
      <c r="Q186" s="22" t="s">
        <v>684</v>
      </c>
      <c r="R186" s="48" t="s">
        <v>684</v>
      </c>
      <c r="S186" s="48" t="s">
        <v>684</v>
      </c>
      <c r="T186" s="52" t="s">
        <v>684</v>
      </c>
      <c r="U186" s="22" t="s">
        <v>684</v>
      </c>
      <c r="V186" s="22" t="s">
        <v>684</v>
      </c>
      <c r="W186" s="48" t="s">
        <v>684</v>
      </c>
      <c r="X186" s="48" t="s">
        <v>684</v>
      </c>
      <c r="Y186" s="22" t="s">
        <v>684</v>
      </c>
      <c r="Z186" s="22" t="s">
        <v>684</v>
      </c>
      <c r="AA186" s="52" t="s">
        <v>684</v>
      </c>
      <c r="AB186" s="22" t="s">
        <v>684</v>
      </c>
      <c r="AC186" s="22" t="s">
        <v>684</v>
      </c>
      <c r="AD186" s="52" t="s">
        <v>684</v>
      </c>
      <c r="AE186" s="48" t="s">
        <v>684</v>
      </c>
      <c r="AF186" s="48" t="s">
        <v>684</v>
      </c>
      <c r="AG186" s="48" t="s">
        <v>684</v>
      </c>
      <c r="AH186" s="48" t="s">
        <v>684</v>
      </c>
      <c r="AI186" s="48" t="s">
        <v>684</v>
      </c>
      <c r="AJ186" s="48" t="s">
        <v>684</v>
      </c>
      <c r="AK186" s="48" t="s">
        <v>684</v>
      </c>
      <c r="AL186" s="22" t="s">
        <v>684</v>
      </c>
      <c r="AM186" s="67">
        <f t="shared" si="4"/>
        <v>36</v>
      </c>
      <c r="AN186" s="105">
        <f t="shared" si="5"/>
        <v>1</v>
      </c>
      <c r="AO186" s="6"/>
      <c r="BK186" s="16"/>
      <c r="CM186" s="16"/>
      <c r="DO186" s="16"/>
      <c r="EQ186" s="16"/>
      <c r="FS186" s="1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</row>
    <row r="187" spans="1:217" s="15" customFormat="1" ht="17.100000000000001" customHeight="1" outlineLevel="1">
      <c r="A187" s="10" t="s">
        <v>824</v>
      </c>
      <c r="B187" s="10"/>
      <c r="C187" s="47" t="s">
        <v>684</v>
      </c>
      <c r="D187" s="52" t="s">
        <v>684</v>
      </c>
      <c r="E187" s="52" t="s">
        <v>684</v>
      </c>
      <c r="F187" s="52" t="s">
        <v>684</v>
      </c>
      <c r="G187" s="52" t="s">
        <v>684</v>
      </c>
      <c r="H187" s="52" t="s">
        <v>684</v>
      </c>
      <c r="I187" s="52" t="s">
        <v>684</v>
      </c>
      <c r="J187" s="52" t="s">
        <v>684</v>
      </c>
      <c r="K187" s="47" t="s">
        <v>684</v>
      </c>
      <c r="L187" s="52" t="s">
        <v>684</v>
      </c>
      <c r="M187" s="52" t="s">
        <v>684</v>
      </c>
      <c r="N187" s="52" t="s">
        <v>684</v>
      </c>
      <c r="O187" s="52" t="s">
        <v>684</v>
      </c>
      <c r="P187" s="52" t="s">
        <v>684</v>
      </c>
      <c r="Q187" s="22" t="s">
        <v>684</v>
      </c>
      <c r="R187" s="48" t="s">
        <v>684</v>
      </c>
      <c r="S187" s="48" t="s">
        <v>684</v>
      </c>
      <c r="T187" s="52" t="s">
        <v>684</v>
      </c>
      <c r="U187" s="22" t="s">
        <v>684</v>
      </c>
      <c r="V187" s="22" t="s">
        <v>684</v>
      </c>
      <c r="W187" s="48" t="s">
        <v>684</v>
      </c>
      <c r="X187" s="48" t="s">
        <v>684</v>
      </c>
      <c r="Y187" s="22" t="s">
        <v>684</v>
      </c>
      <c r="Z187" s="22" t="s">
        <v>684</v>
      </c>
      <c r="AA187" s="52" t="s">
        <v>684</v>
      </c>
      <c r="AB187" s="22" t="s">
        <v>684</v>
      </c>
      <c r="AC187" s="22" t="s">
        <v>684</v>
      </c>
      <c r="AD187" s="52" t="s">
        <v>684</v>
      </c>
      <c r="AE187" s="48" t="s">
        <v>684</v>
      </c>
      <c r="AF187" s="48" t="s">
        <v>684</v>
      </c>
      <c r="AG187" s="48" t="s">
        <v>684</v>
      </c>
      <c r="AH187" s="48" t="s">
        <v>684</v>
      </c>
      <c r="AI187" s="48" t="s">
        <v>684</v>
      </c>
      <c r="AJ187" s="48" t="s">
        <v>684</v>
      </c>
      <c r="AK187" s="48" t="s">
        <v>684</v>
      </c>
      <c r="AL187" s="22" t="s">
        <v>684</v>
      </c>
      <c r="AM187" s="67">
        <f t="shared" si="4"/>
        <v>36</v>
      </c>
      <c r="AN187" s="105">
        <f t="shared" si="5"/>
        <v>1</v>
      </c>
      <c r="AO187" s="6"/>
      <c r="BK187" s="16"/>
      <c r="CM187" s="16"/>
      <c r="DO187" s="16"/>
      <c r="EQ187" s="16"/>
      <c r="FS187" s="1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</row>
    <row r="188" spans="1:217" s="15" customFormat="1" ht="17.100000000000001" customHeight="1" outlineLevel="1">
      <c r="A188" s="10" t="s">
        <v>823</v>
      </c>
      <c r="B188" s="10"/>
      <c r="C188" s="47" t="s">
        <v>684</v>
      </c>
      <c r="D188" s="54" t="s">
        <v>684</v>
      </c>
      <c r="E188" s="54" t="s">
        <v>684</v>
      </c>
      <c r="F188" s="54" t="s">
        <v>684</v>
      </c>
      <c r="G188" s="54" t="s">
        <v>684</v>
      </c>
      <c r="H188" s="54" t="s">
        <v>684</v>
      </c>
      <c r="I188" s="54" t="s">
        <v>684</v>
      </c>
      <c r="J188" s="54" t="s">
        <v>684</v>
      </c>
      <c r="K188" s="47" t="s">
        <v>684</v>
      </c>
      <c r="L188" s="54" t="s">
        <v>684</v>
      </c>
      <c r="M188" s="54" t="s">
        <v>684</v>
      </c>
      <c r="N188" s="54" t="s">
        <v>684</v>
      </c>
      <c r="O188" s="54" t="s">
        <v>684</v>
      </c>
      <c r="P188" s="54" t="s">
        <v>684</v>
      </c>
      <c r="Q188" s="22" t="s">
        <v>684</v>
      </c>
      <c r="R188" s="48" t="s">
        <v>684</v>
      </c>
      <c r="S188" s="48" t="s">
        <v>684</v>
      </c>
      <c r="T188" s="54" t="s">
        <v>684</v>
      </c>
      <c r="U188" s="22" t="s">
        <v>684</v>
      </c>
      <c r="V188" s="22" t="s">
        <v>684</v>
      </c>
      <c r="W188" s="48" t="s">
        <v>684</v>
      </c>
      <c r="X188" s="48" t="s">
        <v>684</v>
      </c>
      <c r="Y188" s="22" t="s">
        <v>684</v>
      </c>
      <c r="Z188" s="22" t="s">
        <v>684</v>
      </c>
      <c r="AA188" s="54" t="s">
        <v>684</v>
      </c>
      <c r="AB188" s="22" t="s">
        <v>684</v>
      </c>
      <c r="AC188" s="22" t="s">
        <v>684</v>
      </c>
      <c r="AD188" s="54" t="s">
        <v>684</v>
      </c>
      <c r="AE188" s="48" t="s">
        <v>684</v>
      </c>
      <c r="AF188" s="48" t="s">
        <v>684</v>
      </c>
      <c r="AG188" s="48" t="s">
        <v>684</v>
      </c>
      <c r="AH188" s="48" t="s">
        <v>684</v>
      </c>
      <c r="AI188" s="48" t="s">
        <v>684</v>
      </c>
      <c r="AJ188" s="48" t="s">
        <v>684</v>
      </c>
      <c r="AK188" s="48" t="s">
        <v>684</v>
      </c>
      <c r="AL188" s="22" t="s">
        <v>684</v>
      </c>
      <c r="AM188" s="67">
        <f t="shared" si="4"/>
        <v>36</v>
      </c>
      <c r="AN188" s="105">
        <f t="shared" si="5"/>
        <v>1</v>
      </c>
      <c r="AO188" s="6"/>
      <c r="BK188" s="16"/>
      <c r="CM188" s="16"/>
      <c r="DO188" s="16"/>
      <c r="EQ188" s="16"/>
      <c r="FS188" s="1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</row>
    <row r="189" spans="1:217" s="18" customFormat="1" ht="15.75" customHeight="1">
      <c r="A189" s="35" t="s">
        <v>822</v>
      </c>
      <c r="B189" s="10">
        <v>36632000</v>
      </c>
      <c r="C189" s="11" t="s">
        <v>684</v>
      </c>
      <c r="D189" s="11" t="s">
        <v>684</v>
      </c>
      <c r="E189" s="11" t="s">
        <v>684</v>
      </c>
      <c r="F189" s="11" t="s">
        <v>684</v>
      </c>
      <c r="G189" s="11" t="s">
        <v>684</v>
      </c>
      <c r="H189" s="11" t="s">
        <v>684</v>
      </c>
      <c r="I189" s="11" t="s">
        <v>684</v>
      </c>
      <c r="J189" s="11" t="s">
        <v>684</v>
      </c>
      <c r="K189" s="11" t="s">
        <v>684</v>
      </c>
      <c r="L189" s="11" t="s">
        <v>684</v>
      </c>
      <c r="M189" s="11" t="s">
        <v>684</v>
      </c>
      <c r="N189" s="11" t="s">
        <v>684</v>
      </c>
      <c r="O189" s="11" t="s">
        <v>684</v>
      </c>
      <c r="P189" s="11" t="s">
        <v>684</v>
      </c>
      <c r="Q189" s="12" t="s">
        <v>684</v>
      </c>
      <c r="R189" s="12" t="s">
        <v>684</v>
      </c>
      <c r="S189" s="12" t="s">
        <v>684</v>
      </c>
      <c r="T189" s="11" t="s">
        <v>684</v>
      </c>
      <c r="U189" s="11" t="s">
        <v>684</v>
      </c>
      <c r="V189" s="11" t="s">
        <v>684</v>
      </c>
      <c r="W189" s="12" t="s">
        <v>684</v>
      </c>
      <c r="X189" s="11" t="s">
        <v>684</v>
      </c>
      <c r="Y189" s="12" t="s">
        <v>684</v>
      </c>
      <c r="Z189" s="11" t="s">
        <v>684</v>
      </c>
      <c r="AA189" s="12" t="s">
        <v>684</v>
      </c>
      <c r="AB189" s="12" t="s">
        <v>684</v>
      </c>
      <c r="AC189" s="12" t="s">
        <v>684</v>
      </c>
      <c r="AD189" s="12" t="s">
        <v>684</v>
      </c>
      <c r="AE189" s="12" t="s">
        <v>684</v>
      </c>
      <c r="AF189" s="12" t="s">
        <v>684</v>
      </c>
      <c r="AG189" s="12" t="s">
        <v>684</v>
      </c>
      <c r="AH189" s="12" t="s">
        <v>684</v>
      </c>
      <c r="AI189" s="12" t="s">
        <v>684</v>
      </c>
      <c r="AJ189" s="12" t="s">
        <v>684</v>
      </c>
      <c r="AK189" s="12" t="s">
        <v>684</v>
      </c>
      <c r="AL189" s="13" t="s">
        <v>684</v>
      </c>
      <c r="AM189" s="68">
        <f t="shared" si="4"/>
        <v>36</v>
      </c>
      <c r="AN189" s="72">
        <f t="shared" si="5"/>
        <v>1</v>
      </c>
      <c r="AO189" s="7"/>
      <c r="BK189" s="19"/>
      <c r="CM189" s="19"/>
      <c r="DO189" s="19"/>
      <c r="EQ189" s="19"/>
      <c r="FS189" s="19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</row>
    <row r="190" spans="1:217" s="15" customFormat="1" ht="16.5" customHeight="1" outlineLevel="1">
      <c r="A190" s="10" t="s">
        <v>821</v>
      </c>
      <c r="B190" s="10"/>
      <c r="C190" s="47" t="s">
        <v>684</v>
      </c>
      <c r="D190" s="47" t="s">
        <v>684</v>
      </c>
      <c r="E190" s="47" t="s">
        <v>684</v>
      </c>
      <c r="F190" s="47" t="s">
        <v>684</v>
      </c>
      <c r="G190" s="47" t="s">
        <v>684</v>
      </c>
      <c r="H190" s="47" t="s">
        <v>684</v>
      </c>
      <c r="I190" s="47" t="s">
        <v>684</v>
      </c>
      <c r="J190" s="47" t="s">
        <v>684</v>
      </c>
      <c r="K190" s="47" t="s">
        <v>684</v>
      </c>
      <c r="L190" s="47" t="s">
        <v>684</v>
      </c>
      <c r="M190" s="47" t="s">
        <v>684</v>
      </c>
      <c r="N190" s="47" t="s">
        <v>684</v>
      </c>
      <c r="O190" s="47" t="s">
        <v>684</v>
      </c>
      <c r="P190" s="47" t="s">
        <v>684</v>
      </c>
      <c r="Q190" s="22" t="s">
        <v>684</v>
      </c>
      <c r="R190" s="22" t="s">
        <v>684</v>
      </c>
      <c r="S190" s="22" t="s">
        <v>684</v>
      </c>
      <c r="T190" s="47" t="s">
        <v>684</v>
      </c>
      <c r="U190" s="47" t="s">
        <v>684</v>
      </c>
      <c r="V190" s="47" t="s">
        <v>684</v>
      </c>
      <c r="W190" s="22" t="s">
        <v>684</v>
      </c>
      <c r="X190" s="47" t="s">
        <v>684</v>
      </c>
      <c r="Y190" s="22" t="s">
        <v>684</v>
      </c>
      <c r="Z190" s="47" t="s">
        <v>684</v>
      </c>
      <c r="AA190" s="22" t="s">
        <v>684</v>
      </c>
      <c r="AB190" s="48" t="s">
        <v>684</v>
      </c>
      <c r="AC190" s="22" t="s">
        <v>684</v>
      </c>
      <c r="AD190" s="22" t="s">
        <v>684</v>
      </c>
      <c r="AE190" s="22" t="s">
        <v>684</v>
      </c>
      <c r="AF190" s="22" t="s">
        <v>684</v>
      </c>
      <c r="AG190" s="22" t="s">
        <v>684</v>
      </c>
      <c r="AH190" s="48" t="s">
        <v>684</v>
      </c>
      <c r="AI190" s="22" t="s">
        <v>684</v>
      </c>
      <c r="AJ190" s="48" t="s">
        <v>684</v>
      </c>
      <c r="AK190" s="48" t="s">
        <v>684</v>
      </c>
      <c r="AL190" s="22" t="s">
        <v>684</v>
      </c>
      <c r="AM190" s="67">
        <f t="shared" si="4"/>
        <v>36</v>
      </c>
      <c r="AN190" s="105">
        <f t="shared" si="5"/>
        <v>1</v>
      </c>
      <c r="AO190" s="6"/>
      <c r="AP190" s="6"/>
      <c r="BK190" s="16"/>
      <c r="CM190" s="16"/>
      <c r="DO190" s="16"/>
      <c r="EQ190" s="16"/>
      <c r="FS190" s="1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</row>
    <row r="191" spans="1:217" s="15" customFormat="1" ht="17.100000000000001" customHeight="1" outlineLevel="1">
      <c r="A191" s="10" t="s">
        <v>820</v>
      </c>
      <c r="B191" s="10"/>
      <c r="C191" s="47" t="s">
        <v>684</v>
      </c>
      <c r="D191" s="47" t="s">
        <v>684</v>
      </c>
      <c r="E191" s="47" t="s">
        <v>684</v>
      </c>
      <c r="F191" s="47" t="s">
        <v>684</v>
      </c>
      <c r="G191" s="47" t="s">
        <v>684</v>
      </c>
      <c r="H191" s="47" t="s">
        <v>684</v>
      </c>
      <c r="I191" s="47" t="s">
        <v>684</v>
      </c>
      <c r="J191" s="47" t="s">
        <v>684</v>
      </c>
      <c r="K191" s="47" t="s">
        <v>684</v>
      </c>
      <c r="L191" s="47" t="s">
        <v>684</v>
      </c>
      <c r="M191" s="47" t="s">
        <v>684</v>
      </c>
      <c r="N191" s="47" t="s">
        <v>684</v>
      </c>
      <c r="O191" s="47" t="s">
        <v>684</v>
      </c>
      <c r="P191" s="47" t="s">
        <v>684</v>
      </c>
      <c r="Q191" s="22" t="s">
        <v>684</v>
      </c>
      <c r="R191" s="22" t="s">
        <v>684</v>
      </c>
      <c r="S191" s="22" t="s">
        <v>684</v>
      </c>
      <c r="T191" s="47" t="s">
        <v>684</v>
      </c>
      <c r="U191" s="47" t="s">
        <v>684</v>
      </c>
      <c r="V191" s="47" t="s">
        <v>684</v>
      </c>
      <c r="W191" s="22" t="s">
        <v>684</v>
      </c>
      <c r="X191" s="47" t="s">
        <v>684</v>
      </c>
      <c r="Y191" s="22" t="s">
        <v>684</v>
      </c>
      <c r="Z191" s="47" t="s">
        <v>684</v>
      </c>
      <c r="AA191" s="22" t="s">
        <v>684</v>
      </c>
      <c r="AB191" s="48" t="s">
        <v>684</v>
      </c>
      <c r="AC191" s="22" t="s">
        <v>684</v>
      </c>
      <c r="AD191" s="22" t="s">
        <v>684</v>
      </c>
      <c r="AE191" s="22" t="s">
        <v>684</v>
      </c>
      <c r="AF191" s="22" t="s">
        <v>684</v>
      </c>
      <c r="AG191" s="22" t="s">
        <v>684</v>
      </c>
      <c r="AH191" s="48" t="s">
        <v>684</v>
      </c>
      <c r="AI191" s="22" t="s">
        <v>684</v>
      </c>
      <c r="AJ191" s="48" t="s">
        <v>684</v>
      </c>
      <c r="AK191" s="48" t="s">
        <v>684</v>
      </c>
      <c r="AL191" s="22" t="s">
        <v>684</v>
      </c>
      <c r="AM191" s="67">
        <f t="shared" si="4"/>
        <v>36</v>
      </c>
      <c r="AN191" s="105">
        <f t="shared" si="5"/>
        <v>1</v>
      </c>
      <c r="AO191" s="6"/>
      <c r="AP191" s="6"/>
      <c r="BK191" s="16"/>
      <c r="CM191" s="16"/>
      <c r="DO191" s="16"/>
      <c r="EQ191" s="16"/>
      <c r="FS191" s="1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</row>
    <row r="192" spans="1:217" s="15" customFormat="1" ht="17.100000000000001" customHeight="1" outlineLevel="1">
      <c r="A192" s="10" t="s">
        <v>819</v>
      </c>
      <c r="B192" s="10"/>
      <c r="C192" s="47" t="s">
        <v>684</v>
      </c>
      <c r="D192" s="47" t="s">
        <v>684</v>
      </c>
      <c r="E192" s="47" t="s">
        <v>684</v>
      </c>
      <c r="F192" s="47" t="s">
        <v>684</v>
      </c>
      <c r="G192" s="47" t="s">
        <v>684</v>
      </c>
      <c r="H192" s="47" t="s">
        <v>684</v>
      </c>
      <c r="I192" s="47" t="s">
        <v>684</v>
      </c>
      <c r="J192" s="47" t="s">
        <v>684</v>
      </c>
      <c r="K192" s="47" t="s">
        <v>684</v>
      </c>
      <c r="L192" s="47" t="s">
        <v>684</v>
      </c>
      <c r="M192" s="47" t="s">
        <v>684</v>
      </c>
      <c r="N192" s="47" t="s">
        <v>684</v>
      </c>
      <c r="O192" s="47" t="s">
        <v>684</v>
      </c>
      <c r="P192" s="47" t="s">
        <v>684</v>
      </c>
      <c r="Q192" s="22" t="s">
        <v>684</v>
      </c>
      <c r="R192" s="22" t="s">
        <v>684</v>
      </c>
      <c r="S192" s="22" t="s">
        <v>684</v>
      </c>
      <c r="T192" s="47" t="s">
        <v>684</v>
      </c>
      <c r="U192" s="47" t="s">
        <v>684</v>
      </c>
      <c r="V192" s="47" t="s">
        <v>684</v>
      </c>
      <c r="W192" s="22" t="s">
        <v>684</v>
      </c>
      <c r="X192" s="47" t="s">
        <v>684</v>
      </c>
      <c r="Y192" s="22" t="s">
        <v>684</v>
      </c>
      <c r="Z192" s="47" t="s">
        <v>684</v>
      </c>
      <c r="AA192" s="22" t="s">
        <v>684</v>
      </c>
      <c r="AB192" s="48" t="s">
        <v>684</v>
      </c>
      <c r="AC192" s="22" t="s">
        <v>684</v>
      </c>
      <c r="AD192" s="22" t="s">
        <v>684</v>
      </c>
      <c r="AE192" s="22" t="s">
        <v>684</v>
      </c>
      <c r="AF192" s="22" t="s">
        <v>684</v>
      </c>
      <c r="AG192" s="22" t="s">
        <v>684</v>
      </c>
      <c r="AH192" s="48" t="s">
        <v>684</v>
      </c>
      <c r="AI192" s="22" t="s">
        <v>684</v>
      </c>
      <c r="AJ192" s="48" t="s">
        <v>684</v>
      </c>
      <c r="AK192" s="48" t="s">
        <v>684</v>
      </c>
      <c r="AL192" s="22" t="s">
        <v>684</v>
      </c>
      <c r="AM192" s="67">
        <f t="shared" si="4"/>
        <v>36</v>
      </c>
      <c r="AN192" s="105">
        <f t="shared" si="5"/>
        <v>1</v>
      </c>
      <c r="AO192" s="6"/>
      <c r="AP192" s="6"/>
      <c r="BK192" s="16"/>
      <c r="CM192" s="16"/>
      <c r="DO192" s="16"/>
      <c r="EQ192" s="16"/>
      <c r="FS192" s="1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</row>
    <row r="193" spans="1:217" s="15" customFormat="1" ht="17.100000000000001" customHeight="1" outlineLevel="1">
      <c r="A193" s="10" t="s">
        <v>818</v>
      </c>
      <c r="B193" s="10"/>
      <c r="C193" s="47" t="s">
        <v>684</v>
      </c>
      <c r="D193" s="47" t="s">
        <v>684</v>
      </c>
      <c r="E193" s="47" t="s">
        <v>684</v>
      </c>
      <c r="F193" s="47" t="s">
        <v>684</v>
      </c>
      <c r="G193" s="47" t="s">
        <v>684</v>
      </c>
      <c r="H193" s="47" t="s">
        <v>684</v>
      </c>
      <c r="I193" s="47" t="s">
        <v>684</v>
      </c>
      <c r="J193" s="47" t="s">
        <v>684</v>
      </c>
      <c r="K193" s="47" t="s">
        <v>684</v>
      </c>
      <c r="L193" s="47" t="s">
        <v>684</v>
      </c>
      <c r="M193" s="47" t="s">
        <v>684</v>
      </c>
      <c r="N193" s="47" t="s">
        <v>684</v>
      </c>
      <c r="O193" s="47" t="s">
        <v>684</v>
      </c>
      <c r="P193" s="47" t="s">
        <v>684</v>
      </c>
      <c r="Q193" s="22" t="s">
        <v>684</v>
      </c>
      <c r="R193" s="22" t="s">
        <v>684</v>
      </c>
      <c r="S193" s="22" t="s">
        <v>684</v>
      </c>
      <c r="T193" s="47" t="s">
        <v>684</v>
      </c>
      <c r="U193" s="47" t="s">
        <v>684</v>
      </c>
      <c r="V193" s="47" t="s">
        <v>684</v>
      </c>
      <c r="W193" s="22" t="s">
        <v>684</v>
      </c>
      <c r="X193" s="47" t="s">
        <v>684</v>
      </c>
      <c r="Y193" s="22" t="s">
        <v>684</v>
      </c>
      <c r="Z193" s="47" t="s">
        <v>684</v>
      </c>
      <c r="AA193" s="22" t="s">
        <v>684</v>
      </c>
      <c r="AB193" s="48" t="s">
        <v>684</v>
      </c>
      <c r="AC193" s="22" t="s">
        <v>684</v>
      </c>
      <c r="AD193" s="22" t="s">
        <v>684</v>
      </c>
      <c r="AE193" s="22" t="s">
        <v>684</v>
      </c>
      <c r="AF193" s="22" t="s">
        <v>684</v>
      </c>
      <c r="AG193" s="22" t="s">
        <v>684</v>
      </c>
      <c r="AH193" s="48" t="s">
        <v>684</v>
      </c>
      <c r="AI193" s="22" t="s">
        <v>684</v>
      </c>
      <c r="AJ193" s="48" t="s">
        <v>684</v>
      </c>
      <c r="AK193" s="48" t="s">
        <v>684</v>
      </c>
      <c r="AL193" s="22" t="s">
        <v>684</v>
      </c>
      <c r="AM193" s="67">
        <f t="shared" si="4"/>
        <v>36</v>
      </c>
      <c r="AN193" s="105">
        <f t="shared" si="5"/>
        <v>1</v>
      </c>
      <c r="AO193" s="6"/>
      <c r="AP193" s="6"/>
      <c r="BK193" s="16"/>
      <c r="CM193" s="16"/>
      <c r="DO193" s="16"/>
      <c r="EQ193" s="16"/>
      <c r="FS193" s="1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</row>
    <row r="194" spans="1:217" s="15" customFormat="1" ht="17.100000000000001" customHeight="1" outlineLevel="1">
      <c r="A194" s="10" t="s">
        <v>817</v>
      </c>
      <c r="B194" s="10"/>
      <c r="C194" s="47" t="s">
        <v>684</v>
      </c>
      <c r="D194" s="47" t="s">
        <v>684</v>
      </c>
      <c r="E194" s="47" t="s">
        <v>684</v>
      </c>
      <c r="F194" s="47" t="s">
        <v>684</v>
      </c>
      <c r="G194" s="47" t="s">
        <v>684</v>
      </c>
      <c r="H194" s="47" t="s">
        <v>684</v>
      </c>
      <c r="I194" s="47" t="s">
        <v>684</v>
      </c>
      <c r="J194" s="47" t="s">
        <v>684</v>
      </c>
      <c r="K194" s="47" t="s">
        <v>684</v>
      </c>
      <c r="L194" s="47" t="s">
        <v>684</v>
      </c>
      <c r="M194" s="47" t="s">
        <v>684</v>
      </c>
      <c r="N194" s="47" t="s">
        <v>684</v>
      </c>
      <c r="O194" s="47" t="s">
        <v>684</v>
      </c>
      <c r="P194" s="47" t="s">
        <v>684</v>
      </c>
      <c r="Q194" s="22" t="s">
        <v>684</v>
      </c>
      <c r="R194" s="22" t="s">
        <v>684</v>
      </c>
      <c r="S194" s="22" t="s">
        <v>684</v>
      </c>
      <c r="T194" s="47" t="s">
        <v>684</v>
      </c>
      <c r="U194" s="47" t="s">
        <v>684</v>
      </c>
      <c r="V194" s="47" t="s">
        <v>684</v>
      </c>
      <c r="W194" s="22" t="s">
        <v>684</v>
      </c>
      <c r="X194" s="47" t="s">
        <v>684</v>
      </c>
      <c r="Y194" s="22" t="s">
        <v>684</v>
      </c>
      <c r="Z194" s="47" t="s">
        <v>684</v>
      </c>
      <c r="AA194" s="22" t="s">
        <v>684</v>
      </c>
      <c r="AB194" s="48" t="s">
        <v>684</v>
      </c>
      <c r="AC194" s="22" t="s">
        <v>684</v>
      </c>
      <c r="AD194" s="22" t="s">
        <v>684</v>
      </c>
      <c r="AE194" s="22" t="s">
        <v>684</v>
      </c>
      <c r="AF194" s="22" t="s">
        <v>684</v>
      </c>
      <c r="AG194" s="22" t="s">
        <v>684</v>
      </c>
      <c r="AH194" s="48" t="s">
        <v>684</v>
      </c>
      <c r="AI194" s="22" t="s">
        <v>684</v>
      </c>
      <c r="AJ194" s="48" t="s">
        <v>684</v>
      </c>
      <c r="AK194" s="48" t="s">
        <v>684</v>
      </c>
      <c r="AL194" s="22" t="s">
        <v>684</v>
      </c>
      <c r="AM194" s="67">
        <f t="shared" si="4"/>
        <v>36</v>
      </c>
      <c r="AN194" s="105">
        <f t="shared" si="5"/>
        <v>1</v>
      </c>
      <c r="AO194" s="6"/>
      <c r="AP194" s="6"/>
      <c r="BK194" s="16"/>
      <c r="CM194" s="16"/>
      <c r="DO194" s="16"/>
      <c r="EQ194" s="16"/>
      <c r="FS194" s="1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</row>
    <row r="195" spans="1:217" s="15" customFormat="1" ht="17.100000000000001" customHeight="1" outlineLevel="1">
      <c r="A195" s="10" t="s">
        <v>816</v>
      </c>
      <c r="B195" s="10"/>
      <c r="C195" s="47" t="s">
        <v>684</v>
      </c>
      <c r="D195" s="47" t="s">
        <v>684</v>
      </c>
      <c r="E195" s="47" t="s">
        <v>684</v>
      </c>
      <c r="F195" s="47" t="s">
        <v>684</v>
      </c>
      <c r="G195" s="47" t="s">
        <v>684</v>
      </c>
      <c r="H195" s="47" t="s">
        <v>684</v>
      </c>
      <c r="I195" s="47" t="s">
        <v>684</v>
      </c>
      <c r="J195" s="47" t="s">
        <v>684</v>
      </c>
      <c r="K195" s="47" t="s">
        <v>684</v>
      </c>
      <c r="L195" s="47" t="s">
        <v>684</v>
      </c>
      <c r="M195" s="47" t="s">
        <v>684</v>
      </c>
      <c r="N195" s="47" t="s">
        <v>684</v>
      </c>
      <c r="O195" s="47" t="s">
        <v>684</v>
      </c>
      <c r="P195" s="47" t="s">
        <v>684</v>
      </c>
      <c r="Q195" s="22" t="s">
        <v>684</v>
      </c>
      <c r="R195" s="22" t="s">
        <v>684</v>
      </c>
      <c r="S195" s="22" t="s">
        <v>684</v>
      </c>
      <c r="T195" s="47" t="s">
        <v>684</v>
      </c>
      <c r="U195" s="47" t="s">
        <v>684</v>
      </c>
      <c r="V195" s="47" t="s">
        <v>684</v>
      </c>
      <c r="W195" s="22" t="s">
        <v>684</v>
      </c>
      <c r="X195" s="47" t="s">
        <v>684</v>
      </c>
      <c r="Y195" s="22" t="s">
        <v>684</v>
      </c>
      <c r="Z195" s="47" t="s">
        <v>684</v>
      </c>
      <c r="AA195" s="22" t="s">
        <v>684</v>
      </c>
      <c r="AB195" s="48" t="s">
        <v>684</v>
      </c>
      <c r="AC195" s="22" t="s">
        <v>684</v>
      </c>
      <c r="AD195" s="22" t="s">
        <v>684</v>
      </c>
      <c r="AE195" s="22" t="s">
        <v>684</v>
      </c>
      <c r="AF195" s="22" t="s">
        <v>684</v>
      </c>
      <c r="AG195" s="22" t="s">
        <v>684</v>
      </c>
      <c r="AH195" s="48" t="s">
        <v>684</v>
      </c>
      <c r="AI195" s="22" t="s">
        <v>684</v>
      </c>
      <c r="AJ195" s="48" t="s">
        <v>684</v>
      </c>
      <c r="AK195" s="48" t="s">
        <v>684</v>
      </c>
      <c r="AL195" s="22" t="s">
        <v>684</v>
      </c>
      <c r="AM195" s="67">
        <f t="shared" si="4"/>
        <v>36</v>
      </c>
      <c r="AN195" s="105">
        <f t="shared" si="5"/>
        <v>1</v>
      </c>
      <c r="AO195" s="6"/>
      <c r="AP195" s="6"/>
      <c r="BK195" s="16"/>
      <c r="CM195" s="16"/>
      <c r="DO195" s="16"/>
      <c r="EQ195" s="16"/>
      <c r="FS195" s="1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</row>
    <row r="196" spans="1:217" s="15" customFormat="1" ht="17.100000000000001" customHeight="1" outlineLevel="1">
      <c r="A196" s="10" t="s">
        <v>815</v>
      </c>
      <c r="B196" s="10"/>
      <c r="C196" s="47" t="s">
        <v>684</v>
      </c>
      <c r="D196" s="47" t="s">
        <v>684</v>
      </c>
      <c r="E196" s="47" t="s">
        <v>684</v>
      </c>
      <c r="F196" s="47" t="s">
        <v>684</v>
      </c>
      <c r="G196" s="47" t="s">
        <v>684</v>
      </c>
      <c r="H196" s="47" t="s">
        <v>684</v>
      </c>
      <c r="I196" s="47" t="s">
        <v>684</v>
      </c>
      <c r="J196" s="47" t="s">
        <v>684</v>
      </c>
      <c r="K196" s="47" t="s">
        <v>684</v>
      </c>
      <c r="L196" s="47" t="s">
        <v>684</v>
      </c>
      <c r="M196" s="47" t="s">
        <v>684</v>
      </c>
      <c r="N196" s="47" t="s">
        <v>684</v>
      </c>
      <c r="O196" s="47" t="s">
        <v>684</v>
      </c>
      <c r="P196" s="47" t="s">
        <v>684</v>
      </c>
      <c r="Q196" s="22" t="s">
        <v>684</v>
      </c>
      <c r="R196" s="22" t="s">
        <v>684</v>
      </c>
      <c r="S196" s="22" t="s">
        <v>684</v>
      </c>
      <c r="T196" s="47" t="s">
        <v>684</v>
      </c>
      <c r="U196" s="47" t="s">
        <v>684</v>
      </c>
      <c r="V196" s="47" t="s">
        <v>684</v>
      </c>
      <c r="W196" s="22" t="s">
        <v>684</v>
      </c>
      <c r="X196" s="47" t="s">
        <v>684</v>
      </c>
      <c r="Y196" s="22" t="s">
        <v>684</v>
      </c>
      <c r="Z196" s="47" t="s">
        <v>684</v>
      </c>
      <c r="AA196" s="22" t="s">
        <v>684</v>
      </c>
      <c r="AB196" s="48" t="s">
        <v>684</v>
      </c>
      <c r="AC196" s="22" t="s">
        <v>684</v>
      </c>
      <c r="AD196" s="22" t="s">
        <v>684</v>
      </c>
      <c r="AE196" s="22" t="s">
        <v>684</v>
      </c>
      <c r="AF196" s="22" t="s">
        <v>684</v>
      </c>
      <c r="AG196" s="22" t="s">
        <v>684</v>
      </c>
      <c r="AH196" s="48" t="s">
        <v>684</v>
      </c>
      <c r="AI196" s="22" t="s">
        <v>684</v>
      </c>
      <c r="AJ196" s="48" t="s">
        <v>684</v>
      </c>
      <c r="AK196" s="48" t="s">
        <v>684</v>
      </c>
      <c r="AL196" s="22" t="s">
        <v>684</v>
      </c>
      <c r="AM196" s="67">
        <f t="shared" si="4"/>
        <v>36</v>
      </c>
      <c r="AN196" s="105">
        <f t="shared" si="5"/>
        <v>1</v>
      </c>
      <c r="AO196" s="6"/>
      <c r="AP196" s="6"/>
      <c r="BK196" s="16"/>
      <c r="CM196" s="16"/>
      <c r="DO196" s="16"/>
      <c r="EQ196" s="16"/>
      <c r="FS196" s="1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</row>
    <row r="197" spans="1:217" s="15" customFormat="1" ht="17.100000000000001" customHeight="1" outlineLevel="1">
      <c r="A197" s="10" t="s">
        <v>814</v>
      </c>
      <c r="B197" s="10"/>
      <c r="C197" s="47" t="s">
        <v>684</v>
      </c>
      <c r="D197" s="47" t="s">
        <v>684</v>
      </c>
      <c r="E197" s="47" t="s">
        <v>684</v>
      </c>
      <c r="F197" s="47" t="s">
        <v>684</v>
      </c>
      <c r="G197" s="47" t="s">
        <v>684</v>
      </c>
      <c r="H197" s="47" t="s">
        <v>684</v>
      </c>
      <c r="I197" s="47" t="s">
        <v>684</v>
      </c>
      <c r="J197" s="47" t="s">
        <v>684</v>
      </c>
      <c r="K197" s="47" t="s">
        <v>684</v>
      </c>
      <c r="L197" s="47" t="s">
        <v>684</v>
      </c>
      <c r="M197" s="47" t="s">
        <v>684</v>
      </c>
      <c r="N197" s="47" t="s">
        <v>684</v>
      </c>
      <c r="O197" s="47" t="s">
        <v>684</v>
      </c>
      <c r="P197" s="47" t="s">
        <v>684</v>
      </c>
      <c r="Q197" s="22" t="s">
        <v>684</v>
      </c>
      <c r="R197" s="22" t="s">
        <v>684</v>
      </c>
      <c r="S197" s="22" t="s">
        <v>684</v>
      </c>
      <c r="T197" s="47" t="s">
        <v>684</v>
      </c>
      <c r="U197" s="47" t="s">
        <v>684</v>
      </c>
      <c r="V197" s="47" t="s">
        <v>684</v>
      </c>
      <c r="W197" s="22" t="s">
        <v>684</v>
      </c>
      <c r="X197" s="47" t="s">
        <v>684</v>
      </c>
      <c r="Y197" s="22" t="s">
        <v>684</v>
      </c>
      <c r="Z197" s="47" t="s">
        <v>684</v>
      </c>
      <c r="AA197" s="22" t="s">
        <v>684</v>
      </c>
      <c r="AB197" s="48" t="s">
        <v>684</v>
      </c>
      <c r="AC197" s="22" t="s">
        <v>684</v>
      </c>
      <c r="AD197" s="22" t="s">
        <v>684</v>
      </c>
      <c r="AE197" s="22" t="s">
        <v>684</v>
      </c>
      <c r="AF197" s="22" t="s">
        <v>684</v>
      </c>
      <c r="AG197" s="22" t="s">
        <v>684</v>
      </c>
      <c r="AH197" s="48" t="s">
        <v>684</v>
      </c>
      <c r="AI197" s="22" t="s">
        <v>684</v>
      </c>
      <c r="AJ197" s="48" t="s">
        <v>684</v>
      </c>
      <c r="AK197" s="48" t="s">
        <v>684</v>
      </c>
      <c r="AL197" s="48" t="s">
        <v>684</v>
      </c>
      <c r="AM197" s="67">
        <f t="shared" si="4"/>
        <v>36</v>
      </c>
      <c r="AN197" s="105">
        <f t="shared" si="5"/>
        <v>1</v>
      </c>
      <c r="AO197" s="6"/>
      <c r="AP197" s="6"/>
      <c r="BK197" s="16"/>
      <c r="CM197" s="16"/>
      <c r="DO197" s="16"/>
      <c r="EQ197" s="16"/>
      <c r="FS197" s="1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</row>
    <row r="198" spans="1:217" s="18" customFormat="1" ht="18.75" customHeight="1">
      <c r="A198" s="35" t="s">
        <v>813</v>
      </c>
      <c r="B198" s="10">
        <v>36634000</v>
      </c>
      <c r="C198" s="11" t="s">
        <v>684</v>
      </c>
      <c r="D198" s="11" t="s">
        <v>684</v>
      </c>
      <c r="E198" s="11" t="s">
        <v>684</v>
      </c>
      <c r="F198" s="11" t="s">
        <v>684</v>
      </c>
      <c r="G198" s="11" t="s">
        <v>684</v>
      </c>
      <c r="H198" s="11" t="s">
        <v>684</v>
      </c>
      <c r="I198" s="11" t="s">
        <v>684</v>
      </c>
      <c r="J198" s="11" t="s">
        <v>684</v>
      </c>
      <c r="K198" s="11" t="s">
        <v>684</v>
      </c>
      <c r="L198" s="11" t="s">
        <v>684</v>
      </c>
      <c r="M198" s="11" t="s">
        <v>684</v>
      </c>
      <c r="N198" s="11" t="s">
        <v>684</v>
      </c>
      <c r="O198" s="11" t="s">
        <v>684</v>
      </c>
      <c r="P198" s="12" t="s">
        <v>684</v>
      </c>
      <c r="Q198" s="12" t="s">
        <v>684</v>
      </c>
      <c r="R198" s="12" t="s">
        <v>684</v>
      </c>
      <c r="S198" s="12" t="s">
        <v>684</v>
      </c>
      <c r="T198" s="12" t="s">
        <v>684</v>
      </c>
      <c r="U198" s="12" t="s">
        <v>684</v>
      </c>
      <c r="V198" s="12" t="s">
        <v>684</v>
      </c>
      <c r="W198" s="12" t="s">
        <v>684</v>
      </c>
      <c r="X198" s="12" t="s">
        <v>684</v>
      </c>
      <c r="Y198" s="12" t="s">
        <v>684</v>
      </c>
      <c r="Z198" s="12" t="s">
        <v>684</v>
      </c>
      <c r="AA198" s="12" t="s">
        <v>684</v>
      </c>
      <c r="AB198" s="12" t="s">
        <v>684</v>
      </c>
      <c r="AC198" s="12" t="s">
        <v>684</v>
      </c>
      <c r="AD198" s="12" t="s">
        <v>684</v>
      </c>
      <c r="AE198" s="12" t="s">
        <v>684</v>
      </c>
      <c r="AF198" s="12" t="s">
        <v>684</v>
      </c>
      <c r="AG198" s="12" t="s">
        <v>684</v>
      </c>
      <c r="AH198" s="12" t="s">
        <v>684</v>
      </c>
      <c r="AI198" s="12" t="s">
        <v>684</v>
      </c>
      <c r="AJ198" s="12" t="s">
        <v>684</v>
      </c>
      <c r="AK198" s="12" t="s">
        <v>684</v>
      </c>
      <c r="AL198" s="12" t="s">
        <v>684</v>
      </c>
      <c r="AM198" s="68">
        <f t="shared" si="4"/>
        <v>36</v>
      </c>
      <c r="AN198" s="72">
        <f t="shared" si="5"/>
        <v>1</v>
      </c>
      <c r="AO198" s="7"/>
      <c r="BK198" s="19"/>
      <c r="CM198" s="19"/>
      <c r="DO198" s="19"/>
      <c r="EQ198" s="19"/>
      <c r="FS198" s="19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</row>
    <row r="199" spans="1:217" s="15" customFormat="1" ht="17.100000000000001" customHeight="1" outlineLevel="1">
      <c r="A199" s="10" t="s">
        <v>801</v>
      </c>
      <c r="B199" s="23"/>
      <c r="C199" s="47" t="s">
        <v>684</v>
      </c>
      <c r="D199" s="52" t="s">
        <v>684</v>
      </c>
      <c r="E199" s="52" t="s">
        <v>684</v>
      </c>
      <c r="F199" s="52" t="s">
        <v>684</v>
      </c>
      <c r="G199" s="48" t="s">
        <v>684</v>
      </c>
      <c r="H199" s="48" t="s">
        <v>684</v>
      </c>
      <c r="I199" s="48" t="s">
        <v>684</v>
      </c>
      <c r="J199" s="48" t="s">
        <v>684</v>
      </c>
      <c r="K199" s="47" t="s">
        <v>684</v>
      </c>
      <c r="L199" s="47" t="s">
        <v>684</v>
      </c>
      <c r="M199" s="47" t="s">
        <v>684</v>
      </c>
      <c r="N199" s="47" t="s">
        <v>684</v>
      </c>
      <c r="O199" s="47" t="s">
        <v>684</v>
      </c>
      <c r="P199" s="47" t="s">
        <v>684</v>
      </c>
      <c r="Q199" s="47" t="s">
        <v>684</v>
      </c>
      <c r="R199" s="47" t="s">
        <v>684</v>
      </c>
      <c r="S199" s="47" t="s">
        <v>684</v>
      </c>
      <c r="T199" s="22" t="s">
        <v>684</v>
      </c>
      <c r="U199" s="22" t="s">
        <v>684</v>
      </c>
      <c r="V199" s="22" t="s">
        <v>684</v>
      </c>
      <c r="W199" s="22" t="s">
        <v>684</v>
      </c>
      <c r="X199" s="47" t="s">
        <v>684</v>
      </c>
      <c r="Y199" s="22" t="s">
        <v>684</v>
      </c>
      <c r="Z199" s="22" t="s">
        <v>684</v>
      </c>
      <c r="AA199" s="22" t="s">
        <v>684</v>
      </c>
      <c r="AB199" s="22" t="s">
        <v>684</v>
      </c>
      <c r="AC199" s="22" t="s">
        <v>684</v>
      </c>
      <c r="AD199" s="22" t="s">
        <v>684</v>
      </c>
      <c r="AE199" s="22" t="s">
        <v>684</v>
      </c>
      <c r="AF199" s="22" t="s">
        <v>684</v>
      </c>
      <c r="AG199" s="22" t="s">
        <v>684</v>
      </c>
      <c r="AH199" s="22" t="s">
        <v>684</v>
      </c>
      <c r="AI199" s="22" t="s">
        <v>684</v>
      </c>
      <c r="AJ199" s="22" t="s">
        <v>684</v>
      </c>
      <c r="AK199" s="22" t="s">
        <v>684</v>
      </c>
      <c r="AL199" s="22" t="s">
        <v>684</v>
      </c>
      <c r="AM199" s="67">
        <f t="shared" si="4"/>
        <v>36</v>
      </c>
      <c r="AN199" s="105">
        <f t="shared" si="5"/>
        <v>1</v>
      </c>
      <c r="AO199" s="6"/>
      <c r="BK199" s="16"/>
      <c r="CM199" s="16"/>
      <c r="DO199" s="16"/>
      <c r="EQ199" s="16"/>
      <c r="FS199" s="1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</row>
    <row r="200" spans="1:217" s="15" customFormat="1" ht="17.100000000000001" customHeight="1" outlineLevel="1">
      <c r="A200" s="23" t="s">
        <v>812</v>
      </c>
      <c r="B200" s="10"/>
      <c r="C200" s="47" t="s">
        <v>684</v>
      </c>
      <c r="D200" s="52" t="s">
        <v>684</v>
      </c>
      <c r="E200" s="52" t="s">
        <v>684</v>
      </c>
      <c r="F200" s="52" t="s">
        <v>684</v>
      </c>
      <c r="G200" s="48" t="s">
        <v>684</v>
      </c>
      <c r="H200" s="48" t="s">
        <v>684</v>
      </c>
      <c r="I200" s="48" t="s">
        <v>684</v>
      </c>
      <c r="J200" s="48" t="s">
        <v>684</v>
      </c>
      <c r="K200" s="47" t="s">
        <v>684</v>
      </c>
      <c r="L200" s="47" t="s">
        <v>684</v>
      </c>
      <c r="M200" s="47" t="s">
        <v>684</v>
      </c>
      <c r="N200" s="47" t="s">
        <v>684</v>
      </c>
      <c r="O200" s="47" t="s">
        <v>684</v>
      </c>
      <c r="P200" s="47" t="s">
        <v>684</v>
      </c>
      <c r="Q200" s="47" t="s">
        <v>684</v>
      </c>
      <c r="R200" s="47" t="s">
        <v>684</v>
      </c>
      <c r="S200" s="47" t="s">
        <v>684</v>
      </c>
      <c r="T200" s="22" t="s">
        <v>684</v>
      </c>
      <c r="U200" s="22" t="s">
        <v>684</v>
      </c>
      <c r="V200" s="22" t="s">
        <v>684</v>
      </c>
      <c r="W200" s="22" t="s">
        <v>684</v>
      </c>
      <c r="X200" s="47" t="s">
        <v>684</v>
      </c>
      <c r="Y200" s="22" t="s">
        <v>684</v>
      </c>
      <c r="Z200" s="22" t="s">
        <v>684</v>
      </c>
      <c r="AA200" s="22" t="s">
        <v>684</v>
      </c>
      <c r="AB200" s="22" t="s">
        <v>684</v>
      </c>
      <c r="AC200" s="22" t="s">
        <v>684</v>
      </c>
      <c r="AD200" s="22" t="s">
        <v>684</v>
      </c>
      <c r="AE200" s="22" t="s">
        <v>684</v>
      </c>
      <c r="AF200" s="22" t="s">
        <v>684</v>
      </c>
      <c r="AG200" s="22" t="s">
        <v>684</v>
      </c>
      <c r="AH200" s="22" t="s">
        <v>684</v>
      </c>
      <c r="AI200" s="22" t="s">
        <v>684</v>
      </c>
      <c r="AJ200" s="22" t="s">
        <v>684</v>
      </c>
      <c r="AK200" s="22" t="s">
        <v>684</v>
      </c>
      <c r="AL200" s="22" t="s">
        <v>684</v>
      </c>
      <c r="AM200" s="67">
        <f t="shared" si="4"/>
        <v>36</v>
      </c>
      <c r="AN200" s="105">
        <f t="shared" si="5"/>
        <v>1</v>
      </c>
      <c r="AO200" s="6"/>
      <c r="BK200" s="16"/>
      <c r="CM200" s="16"/>
      <c r="DO200" s="16"/>
      <c r="EQ200" s="16"/>
      <c r="FS200" s="1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</row>
    <row r="201" spans="1:217" s="15" customFormat="1" ht="17.100000000000001" customHeight="1" outlineLevel="1">
      <c r="A201" s="10" t="s">
        <v>811</v>
      </c>
      <c r="B201" s="10"/>
      <c r="C201" s="47" t="s">
        <v>684</v>
      </c>
      <c r="D201" s="52" t="s">
        <v>684</v>
      </c>
      <c r="E201" s="52" t="s">
        <v>684</v>
      </c>
      <c r="F201" s="52" t="s">
        <v>684</v>
      </c>
      <c r="G201" s="48" t="s">
        <v>684</v>
      </c>
      <c r="H201" s="48" t="s">
        <v>684</v>
      </c>
      <c r="I201" s="48" t="s">
        <v>684</v>
      </c>
      <c r="J201" s="48" t="s">
        <v>684</v>
      </c>
      <c r="K201" s="47" t="s">
        <v>684</v>
      </c>
      <c r="L201" s="47" t="s">
        <v>684</v>
      </c>
      <c r="M201" s="47" t="s">
        <v>684</v>
      </c>
      <c r="N201" s="47" t="s">
        <v>684</v>
      </c>
      <c r="O201" s="47" t="s">
        <v>684</v>
      </c>
      <c r="P201" s="47" t="s">
        <v>684</v>
      </c>
      <c r="Q201" s="47" t="s">
        <v>684</v>
      </c>
      <c r="R201" s="47" t="s">
        <v>684</v>
      </c>
      <c r="S201" s="47" t="s">
        <v>684</v>
      </c>
      <c r="T201" s="22" t="s">
        <v>684</v>
      </c>
      <c r="U201" s="22" t="s">
        <v>684</v>
      </c>
      <c r="V201" s="22" t="s">
        <v>684</v>
      </c>
      <c r="W201" s="22" t="s">
        <v>684</v>
      </c>
      <c r="X201" s="47" t="s">
        <v>684</v>
      </c>
      <c r="Y201" s="22" t="s">
        <v>684</v>
      </c>
      <c r="Z201" s="22" t="s">
        <v>684</v>
      </c>
      <c r="AA201" s="22" t="s">
        <v>684</v>
      </c>
      <c r="AB201" s="22" t="s">
        <v>684</v>
      </c>
      <c r="AC201" s="22" t="s">
        <v>684</v>
      </c>
      <c r="AD201" s="22" t="s">
        <v>684</v>
      </c>
      <c r="AE201" s="22" t="s">
        <v>684</v>
      </c>
      <c r="AF201" s="22" t="s">
        <v>684</v>
      </c>
      <c r="AG201" s="22" t="s">
        <v>684</v>
      </c>
      <c r="AH201" s="22" t="s">
        <v>684</v>
      </c>
      <c r="AI201" s="22" t="s">
        <v>684</v>
      </c>
      <c r="AJ201" s="22" t="s">
        <v>684</v>
      </c>
      <c r="AK201" s="22" t="s">
        <v>684</v>
      </c>
      <c r="AL201" s="22" t="s">
        <v>684</v>
      </c>
      <c r="AM201" s="67">
        <f t="shared" ref="AM201:AM264" si="6">COUNTIF(B201:AL201,"+")</f>
        <v>36</v>
      </c>
      <c r="AN201" s="105">
        <f t="shared" ref="AN201:AN264" si="7">IF(AM201=36,1,IF(AM201=35,2,IF(AM201=34,3,IF(AM201=33,4,IF(AM201=32,5,IF(AM201=31,6,IF(AM201=30,7,IF(AM201=29,8,IF(AM201=28,9,IF(AM201=27,10,IF(AM201=26,11,IF(AM201=25,12))))))))))))</f>
        <v>1</v>
      </c>
      <c r="AO201" s="6"/>
      <c r="AP201" s="6"/>
      <c r="BK201" s="16"/>
      <c r="CM201" s="16"/>
      <c r="DO201" s="16"/>
      <c r="EQ201" s="16"/>
      <c r="FS201" s="1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</row>
    <row r="202" spans="1:217" s="15" customFormat="1" ht="17.100000000000001" customHeight="1" outlineLevel="1">
      <c r="A202" s="10" t="s">
        <v>808</v>
      </c>
      <c r="B202" s="10"/>
      <c r="C202" s="47" t="s">
        <v>684</v>
      </c>
      <c r="D202" s="52" t="str">
        <f>+D205</f>
        <v>+</v>
      </c>
      <c r="E202" s="52" t="str">
        <f>+E205</f>
        <v>+</v>
      </c>
      <c r="F202" s="52" t="str">
        <f>+F205</f>
        <v>+</v>
      </c>
      <c r="G202" s="48" t="s">
        <v>684</v>
      </c>
      <c r="H202" s="48" t="s">
        <v>684</v>
      </c>
      <c r="I202" s="48" t="s">
        <v>684</v>
      </c>
      <c r="J202" s="48" t="s">
        <v>684</v>
      </c>
      <c r="K202" s="47" t="s">
        <v>684</v>
      </c>
      <c r="L202" s="47" t="s">
        <v>684</v>
      </c>
      <c r="M202" s="47" t="s">
        <v>684</v>
      </c>
      <c r="N202" s="47" t="s">
        <v>684</v>
      </c>
      <c r="O202" s="47" t="s">
        <v>684</v>
      </c>
      <c r="P202" s="47" t="s">
        <v>684</v>
      </c>
      <c r="Q202" s="47" t="s">
        <v>684</v>
      </c>
      <c r="R202" s="47" t="s">
        <v>684</v>
      </c>
      <c r="S202" s="47" t="s">
        <v>684</v>
      </c>
      <c r="T202" s="22" t="s">
        <v>684</v>
      </c>
      <c r="U202" s="22" t="s">
        <v>684</v>
      </c>
      <c r="V202" s="22" t="s">
        <v>684</v>
      </c>
      <c r="W202" s="22" t="s">
        <v>684</v>
      </c>
      <c r="X202" s="47" t="s">
        <v>684</v>
      </c>
      <c r="Y202" s="22" t="s">
        <v>684</v>
      </c>
      <c r="Z202" s="22" t="s">
        <v>684</v>
      </c>
      <c r="AA202" s="22" t="s">
        <v>684</v>
      </c>
      <c r="AB202" s="22" t="s">
        <v>684</v>
      </c>
      <c r="AC202" s="22" t="s">
        <v>684</v>
      </c>
      <c r="AD202" s="22" t="s">
        <v>684</v>
      </c>
      <c r="AE202" s="22" t="s">
        <v>684</v>
      </c>
      <c r="AF202" s="22" t="s">
        <v>684</v>
      </c>
      <c r="AG202" s="22" t="s">
        <v>684</v>
      </c>
      <c r="AH202" s="22" t="s">
        <v>684</v>
      </c>
      <c r="AI202" s="22" t="s">
        <v>684</v>
      </c>
      <c r="AJ202" s="22" t="s">
        <v>684</v>
      </c>
      <c r="AK202" s="22" t="s">
        <v>684</v>
      </c>
      <c r="AL202" s="22" t="s">
        <v>684</v>
      </c>
      <c r="AM202" s="67">
        <f t="shared" si="6"/>
        <v>36</v>
      </c>
      <c r="AN202" s="105">
        <f t="shared" si="7"/>
        <v>1</v>
      </c>
      <c r="AO202" s="6"/>
      <c r="BK202" s="16"/>
      <c r="CM202" s="16"/>
      <c r="DO202" s="16"/>
      <c r="EQ202" s="16"/>
      <c r="FS202" s="1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</row>
    <row r="203" spans="1:217" s="15" customFormat="1" ht="17.100000000000001" customHeight="1" outlineLevel="1">
      <c r="A203" s="10" t="s">
        <v>810</v>
      </c>
      <c r="B203" s="10"/>
      <c r="C203" s="47" t="s">
        <v>684</v>
      </c>
      <c r="D203" s="52" t="s">
        <v>684</v>
      </c>
      <c r="E203" s="52" t="s">
        <v>684</v>
      </c>
      <c r="F203" s="52" t="s">
        <v>684</v>
      </c>
      <c r="G203" s="48" t="s">
        <v>684</v>
      </c>
      <c r="H203" s="48" t="s">
        <v>684</v>
      </c>
      <c r="I203" s="48" t="s">
        <v>684</v>
      </c>
      <c r="J203" s="48" t="s">
        <v>684</v>
      </c>
      <c r="K203" s="47" t="s">
        <v>684</v>
      </c>
      <c r="L203" s="47" t="s">
        <v>684</v>
      </c>
      <c r="M203" s="47" t="s">
        <v>684</v>
      </c>
      <c r="N203" s="47" t="s">
        <v>684</v>
      </c>
      <c r="O203" s="47" t="s">
        <v>684</v>
      </c>
      <c r="P203" s="47" t="s">
        <v>684</v>
      </c>
      <c r="Q203" s="47" t="s">
        <v>684</v>
      </c>
      <c r="R203" s="47" t="s">
        <v>684</v>
      </c>
      <c r="S203" s="47" t="s">
        <v>684</v>
      </c>
      <c r="T203" s="22" t="s">
        <v>684</v>
      </c>
      <c r="U203" s="22" t="s">
        <v>684</v>
      </c>
      <c r="V203" s="22" t="s">
        <v>684</v>
      </c>
      <c r="W203" s="22" t="s">
        <v>684</v>
      </c>
      <c r="X203" s="47" t="s">
        <v>684</v>
      </c>
      <c r="Y203" s="22" t="s">
        <v>684</v>
      </c>
      <c r="Z203" s="22" t="s">
        <v>684</v>
      </c>
      <c r="AA203" s="22" t="s">
        <v>684</v>
      </c>
      <c r="AB203" s="22" t="s">
        <v>684</v>
      </c>
      <c r="AC203" s="22" t="s">
        <v>684</v>
      </c>
      <c r="AD203" s="22" t="s">
        <v>684</v>
      </c>
      <c r="AE203" s="22" t="s">
        <v>684</v>
      </c>
      <c r="AF203" s="22" t="s">
        <v>684</v>
      </c>
      <c r="AG203" s="22" t="s">
        <v>684</v>
      </c>
      <c r="AH203" s="22" t="s">
        <v>684</v>
      </c>
      <c r="AI203" s="22" t="s">
        <v>684</v>
      </c>
      <c r="AJ203" s="22" t="s">
        <v>684</v>
      </c>
      <c r="AK203" s="22" t="s">
        <v>684</v>
      </c>
      <c r="AL203" s="22" t="s">
        <v>684</v>
      </c>
      <c r="AM203" s="67">
        <f t="shared" si="6"/>
        <v>36</v>
      </c>
      <c r="AN203" s="105">
        <f t="shared" si="7"/>
        <v>1</v>
      </c>
      <c r="AO203" s="6"/>
      <c r="AP203" s="6"/>
      <c r="BK203" s="16"/>
      <c r="CM203" s="16"/>
      <c r="DO203" s="16"/>
      <c r="EQ203" s="16"/>
      <c r="FS203" s="1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</row>
    <row r="204" spans="1:217" s="15" customFormat="1" ht="17.100000000000001" customHeight="1" outlineLevel="1">
      <c r="A204" s="10" t="s">
        <v>809</v>
      </c>
      <c r="B204" s="10"/>
      <c r="C204" s="47" t="s">
        <v>684</v>
      </c>
      <c r="D204" s="52" t="s">
        <v>684</v>
      </c>
      <c r="E204" s="52" t="s">
        <v>684</v>
      </c>
      <c r="F204" s="52" t="s">
        <v>684</v>
      </c>
      <c r="G204" s="48" t="s">
        <v>684</v>
      </c>
      <c r="H204" s="48" t="s">
        <v>684</v>
      </c>
      <c r="I204" s="48" t="s">
        <v>684</v>
      </c>
      <c r="J204" s="48" t="s">
        <v>684</v>
      </c>
      <c r="K204" s="47" t="s">
        <v>684</v>
      </c>
      <c r="L204" s="47" t="s">
        <v>684</v>
      </c>
      <c r="M204" s="47" t="s">
        <v>684</v>
      </c>
      <c r="N204" s="47" t="s">
        <v>684</v>
      </c>
      <c r="O204" s="47" t="s">
        <v>684</v>
      </c>
      <c r="P204" s="47" t="s">
        <v>684</v>
      </c>
      <c r="Q204" s="47" t="s">
        <v>684</v>
      </c>
      <c r="R204" s="47" t="s">
        <v>684</v>
      </c>
      <c r="S204" s="47" t="s">
        <v>684</v>
      </c>
      <c r="T204" s="22" t="s">
        <v>684</v>
      </c>
      <c r="U204" s="22" t="s">
        <v>684</v>
      </c>
      <c r="V204" s="22" t="s">
        <v>684</v>
      </c>
      <c r="W204" s="22" t="s">
        <v>684</v>
      </c>
      <c r="X204" s="47" t="s">
        <v>684</v>
      </c>
      <c r="Y204" s="22" t="s">
        <v>684</v>
      </c>
      <c r="Z204" s="22" t="s">
        <v>684</v>
      </c>
      <c r="AA204" s="22" t="s">
        <v>684</v>
      </c>
      <c r="AB204" s="22" t="s">
        <v>684</v>
      </c>
      <c r="AC204" s="22" t="s">
        <v>684</v>
      </c>
      <c r="AD204" s="22" t="s">
        <v>684</v>
      </c>
      <c r="AE204" s="22" t="s">
        <v>684</v>
      </c>
      <c r="AF204" s="22" t="s">
        <v>684</v>
      </c>
      <c r="AG204" s="22" t="s">
        <v>684</v>
      </c>
      <c r="AH204" s="22" t="s">
        <v>684</v>
      </c>
      <c r="AI204" s="22" t="s">
        <v>684</v>
      </c>
      <c r="AJ204" s="22" t="s">
        <v>684</v>
      </c>
      <c r="AK204" s="22" t="s">
        <v>684</v>
      </c>
      <c r="AL204" s="22" t="s">
        <v>684</v>
      </c>
      <c r="AM204" s="67">
        <f t="shared" si="6"/>
        <v>36</v>
      </c>
      <c r="AN204" s="105">
        <f t="shared" si="7"/>
        <v>1</v>
      </c>
      <c r="AO204" s="6"/>
      <c r="BK204" s="16"/>
      <c r="CM204" s="16"/>
      <c r="DO204" s="16"/>
      <c r="EQ204" s="16"/>
      <c r="FS204" s="1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</row>
    <row r="205" spans="1:217" s="15" customFormat="1" ht="17.100000000000001" customHeight="1" outlineLevel="1">
      <c r="A205" s="10" t="s">
        <v>807</v>
      </c>
      <c r="B205" s="10"/>
      <c r="C205" s="47" t="s">
        <v>684</v>
      </c>
      <c r="D205" s="52" t="s">
        <v>684</v>
      </c>
      <c r="E205" s="52" t="s">
        <v>684</v>
      </c>
      <c r="F205" s="52" t="s">
        <v>684</v>
      </c>
      <c r="G205" s="48" t="s">
        <v>684</v>
      </c>
      <c r="H205" s="48" t="s">
        <v>684</v>
      </c>
      <c r="I205" s="48" t="s">
        <v>684</v>
      </c>
      <c r="J205" s="48" t="s">
        <v>684</v>
      </c>
      <c r="K205" s="47" t="s">
        <v>684</v>
      </c>
      <c r="L205" s="47" t="s">
        <v>684</v>
      </c>
      <c r="M205" s="47" t="s">
        <v>684</v>
      </c>
      <c r="N205" s="47" t="s">
        <v>684</v>
      </c>
      <c r="O205" s="47" t="s">
        <v>684</v>
      </c>
      <c r="P205" s="47" t="s">
        <v>684</v>
      </c>
      <c r="Q205" s="47" t="s">
        <v>684</v>
      </c>
      <c r="R205" s="47" t="s">
        <v>684</v>
      </c>
      <c r="S205" s="47" t="s">
        <v>684</v>
      </c>
      <c r="T205" s="22" t="s">
        <v>684</v>
      </c>
      <c r="U205" s="22" t="s">
        <v>684</v>
      </c>
      <c r="V205" s="22" t="s">
        <v>684</v>
      </c>
      <c r="W205" s="22" t="s">
        <v>684</v>
      </c>
      <c r="X205" s="47" t="s">
        <v>684</v>
      </c>
      <c r="Y205" s="22" t="s">
        <v>684</v>
      </c>
      <c r="Z205" s="22" t="s">
        <v>684</v>
      </c>
      <c r="AA205" s="22" t="s">
        <v>684</v>
      </c>
      <c r="AB205" s="22" t="s">
        <v>684</v>
      </c>
      <c r="AC205" s="22" t="s">
        <v>684</v>
      </c>
      <c r="AD205" s="22" t="s">
        <v>684</v>
      </c>
      <c r="AE205" s="22" t="s">
        <v>684</v>
      </c>
      <c r="AF205" s="22" t="s">
        <v>684</v>
      </c>
      <c r="AG205" s="22" t="s">
        <v>684</v>
      </c>
      <c r="AH205" s="22" t="s">
        <v>684</v>
      </c>
      <c r="AI205" s="22" t="s">
        <v>684</v>
      </c>
      <c r="AJ205" s="22" t="s">
        <v>684</v>
      </c>
      <c r="AK205" s="22" t="s">
        <v>684</v>
      </c>
      <c r="AL205" s="22" t="s">
        <v>684</v>
      </c>
      <c r="AM205" s="67">
        <f t="shared" si="6"/>
        <v>36</v>
      </c>
      <c r="AN205" s="105">
        <f t="shared" si="7"/>
        <v>1</v>
      </c>
      <c r="AO205" s="6"/>
      <c r="BK205" s="16"/>
      <c r="CM205" s="16"/>
      <c r="DO205" s="16"/>
      <c r="EQ205" s="16"/>
      <c r="FS205" s="1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</row>
    <row r="206" spans="1:217" s="15" customFormat="1" ht="17.100000000000001" customHeight="1" outlineLevel="1">
      <c r="A206" s="10" t="s">
        <v>806</v>
      </c>
      <c r="B206" s="10"/>
      <c r="C206" s="47" t="s">
        <v>684</v>
      </c>
      <c r="D206" s="52" t="s">
        <v>684</v>
      </c>
      <c r="E206" s="52" t="s">
        <v>684</v>
      </c>
      <c r="F206" s="52" t="s">
        <v>684</v>
      </c>
      <c r="G206" s="48" t="s">
        <v>684</v>
      </c>
      <c r="H206" s="48" t="s">
        <v>684</v>
      </c>
      <c r="I206" s="48" t="s">
        <v>684</v>
      </c>
      <c r="J206" s="48" t="s">
        <v>684</v>
      </c>
      <c r="K206" s="47" t="s">
        <v>684</v>
      </c>
      <c r="L206" s="47" t="s">
        <v>684</v>
      </c>
      <c r="M206" s="47" t="s">
        <v>684</v>
      </c>
      <c r="N206" s="47" t="s">
        <v>684</v>
      </c>
      <c r="O206" s="47" t="s">
        <v>684</v>
      </c>
      <c r="P206" s="47" t="s">
        <v>684</v>
      </c>
      <c r="Q206" s="47" t="s">
        <v>684</v>
      </c>
      <c r="R206" s="47" t="s">
        <v>684</v>
      </c>
      <c r="S206" s="47" t="s">
        <v>684</v>
      </c>
      <c r="T206" s="22" t="s">
        <v>684</v>
      </c>
      <c r="U206" s="22" t="s">
        <v>684</v>
      </c>
      <c r="V206" s="22" t="s">
        <v>684</v>
      </c>
      <c r="W206" s="22" t="s">
        <v>684</v>
      </c>
      <c r="X206" s="47" t="s">
        <v>684</v>
      </c>
      <c r="Y206" s="22" t="s">
        <v>684</v>
      </c>
      <c r="Z206" s="22" t="s">
        <v>684</v>
      </c>
      <c r="AA206" s="22" t="s">
        <v>684</v>
      </c>
      <c r="AB206" s="22" t="s">
        <v>684</v>
      </c>
      <c r="AC206" s="22" t="s">
        <v>684</v>
      </c>
      <c r="AD206" s="22" t="s">
        <v>684</v>
      </c>
      <c r="AE206" s="22" t="s">
        <v>684</v>
      </c>
      <c r="AF206" s="22" t="s">
        <v>684</v>
      </c>
      <c r="AG206" s="22" t="s">
        <v>684</v>
      </c>
      <c r="AH206" s="22" t="s">
        <v>684</v>
      </c>
      <c r="AI206" s="22" t="s">
        <v>684</v>
      </c>
      <c r="AJ206" s="22" t="s">
        <v>684</v>
      </c>
      <c r="AK206" s="22" t="s">
        <v>684</v>
      </c>
      <c r="AL206" s="22" t="s">
        <v>684</v>
      </c>
      <c r="AM206" s="67">
        <f t="shared" si="6"/>
        <v>36</v>
      </c>
      <c r="AN206" s="105">
        <f t="shared" si="7"/>
        <v>1</v>
      </c>
      <c r="AO206" s="6"/>
      <c r="BK206" s="16"/>
      <c r="CM206" s="16"/>
      <c r="DO206" s="16"/>
      <c r="EQ206" s="16"/>
      <c r="FS206" s="1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</row>
    <row r="207" spans="1:217" s="15" customFormat="1" ht="17.100000000000001" customHeight="1" outlineLevel="1">
      <c r="A207" s="10" t="s">
        <v>805</v>
      </c>
      <c r="B207" s="10"/>
      <c r="C207" s="47" t="s">
        <v>684</v>
      </c>
      <c r="D207" s="52" t="s">
        <v>684</v>
      </c>
      <c r="E207" s="52" t="s">
        <v>684</v>
      </c>
      <c r="F207" s="52" t="s">
        <v>684</v>
      </c>
      <c r="G207" s="48" t="s">
        <v>684</v>
      </c>
      <c r="H207" s="48" t="s">
        <v>684</v>
      </c>
      <c r="I207" s="48" t="s">
        <v>684</v>
      </c>
      <c r="J207" s="48" t="s">
        <v>684</v>
      </c>
      <c r="K207" s="47" t="s">
        <v>684</v>
      </c>
      <c r="L207" s="47" t="s">
        <v>684</v>
      </c>
      <c r="M207" s="47" t="s">
        <v>684</v>
      </c>
      <c r="N207" s="47" t="s">
        <v>684</v>
      </c>
      <c r="O207" s="47" t="s">
        <v>684</v>
      </c>
      <c r="P207" s="47" t="s">
        <v>684</v>
      </c>
      <c r="Q207" s="47" t="s">
        <v>684</v>
      </c>
      <c r="R207" s="47" t="s">
        <v>684</v>
      </c>
      <c r="S207" s="47" t="s">
        <v>684</v>
      </c>
      <c r="T207" s="22" t="s">
        <v>684</v>
      </c>
      <c r="U207" s="22" t="s">
        <v>684</v>
      </c>
      <c r="V207" s="22" t="s">
        <v>684</v>
      </c>
      <c r="W207" s="22" t="s">
        <v>684</v>
      </c>
      <c r="X207" s="47" t="s">
        <v>684</v>
      </c>
      <c r="Y207" s="22" t="s">
        <v>684</v>
      </c>
      <c r="Z207" s="22" t="s">
        <v>684</v>
      </c>
      <c r="AA207" s="22" t="s">
        <v>684</v>
      </c>
      <c r="AB207" s="22" t="s">
        <v>684</v>
      </c>
      <c r="AC207" s="22" t="s">
        <v>684</v>
      </c>
      <c r="AD207" s="22" t="s">
        <v>684</v>
      </c>
      <c r="AE207" s="22" t="s">
        <v>684</v>
      </c>
      <c r="AF207" s="22" t="s">
        <v>684</v>
      </c>
      <c r="AG207" s="22" t="s">
        <v>684</v>
      </c>
      <c r="AH207" s="22" t="s">
        <v>684</v>
      </c>
      <c r="AI207" s="22" t="s">
        <v>684</v>
      </c>
      <c r="AJ207" s="22" t="s">
        <v>684</v>
      </c>
      <c r="AK207" s="22" t="s">
        <v>684</v>
      </c>
      <c r="AL207" s="22" t="s">
        <v>684</v>
      </c>
      <c r="AM207" s="67">
        <f t="shared" si="6"/>
        <v>36</v>
      </c>
      <c r="AN207" s="105">
        <f t="shared" si="7"/>
        <v>1</v>
      </c>
      <c r="AO207" s="6"/>
      <c r="BK207" s="16"/>
      <c r="CM207" s="16"/>
      <c r="DO207" s="16"/>
      <c r="EQ207" s="16"/>
      <c r="FS207" s="1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</row>
    <row r="208" spans="1:217" s="15" customFormat="1" ht="17.100000000000001" customHeight="1" outlineLevel="1">
      <c r="A208" s="10" t="s">
        <v>804</v>
      </c>
      <c r="B208" s="10"/>
      <c r="C208" s="47" t="s">
        <v>684</v>
      </c>
      <c r="D208" s="52" t="s">
        <v>684</v>
      </c>
      <c r="E208" s="52" t="s">
        <v>684</v>
      </c>
      <c r="F208" s="52" t="s">
        <v>684</v>
      </c>
      <c r="G208" s="48" t="s">
        <v>684</v>
      </c>
      <c r="H208" s="48" t="s">
        <v>684</v>
      </c>
      <c r="I208" s="48" t="s">
        <v>684</v>
      </c>
      <c r="J208" s="48" t="s">
        <v>684</v>
      </c>
      <c r="K208" s="47" t="s">
        <v>684</v>
      </c>
      <c r="L208" s="47" t="s">
        <v>684</v>
      </c>
      <c r="M208" s="47" t="s">
        <v>684</v>
      </c>
      <c r="N208" s="47" t="s">
        <v>684</v>
      </c>
      <c r="O208" s="47" t="s">
        <v>684</v>
      </c>
      <c r="P208" s="47" t="s">
        <v>684</v>
      </c>
      <c r="Q208" s="47" t="s">
        <v>684</v>
      </c>
      <c r="R208" s="47" t="s">
        <v>684</v>
      </c>
      <c r="S208" s="47" t="s">
        <v>684</v>
      </c>
      <c r="T208" s="22" t="s">
        <v>684</v>
      </c>
      <c r="U208" s="22" t="s">
        <v>684</v>
      </c>
      <c r="V208" s="22" t="s">
        <v>684</v>
      </c>
      <c r="W208" s="22" t="s">
        <v>684</v>
      </c>
      <c r="X208" s="47" t="s">
        <v>684</v>
      </c>
      <c r="Y208" s="22" t="s">
        <v>684</v>
      </c>
      <c r="Z208" s="22" t="s">
        <v>684</v>
      </c>
      <c r="AA208" s="22" t="s">
        <v>684</v>
      </c>
      <c r="AB208" s="22" t="s">
        <v>684</v>
      </c>
      <c r="AC208" s="22" t="s">
        <v>684</v>
      </c>
      <c r="AD208" s="22" t="s">
        <v>684</v>
      </c>
      <c r="AE208" s="22" t="s">
        <v>684</v>
      </c>
      <c r="AF208" s="22" t="s">
        <v>684</v>
      </c>
      <c r="AG208" s="22" t="s">
        <v>684</v>
      </c>
      <c r="AH208" s="22" t="s">
        <v>684</v>
      </c>
      <c r="AI208" s="22" t="s">
        <v>684</v>
      </c>
      <c r="AJ208" s="22" t="s">
        <v>684</v>
      </c>
      <c r="AK208" s="22" t="s">
        <v>684</v>
      </c>
      <c r="AL208" s="22" t="s">
        <v>684</v>
      </c>
      <c r="AM208" s="67">
        <f t="shared" si="6"/>
        <v>36</v>
      </c>
      <c r="AN208" s="105">
        <f t="shared" si="7"/>
        <v>1</v>
      </c>
      <c r="AO208" s="6"/>
      <c r="BK208" s="16"/>
      <c r="CM208" s="16"/>
      <c r="DO208" s="16"/>
      <c r="EQ208" s="16"/>
      <c r="FS208" s="1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</row>
    <row r="209" spans="1:217" s="15" customFormat="1" ht="17.100000000000001" customHeight="1" outlineLevel="1">
      <c r="A209" s="10" t="s">
        <v>803</v>
      </c>
      <c r="B209" s="10"/>
      <c r="C209" s="47" t="s">
        <v>684</v>
      </c>
      <c r="D209" s="52" t="s">
        <v>684</v>
      </c>
      <c r="E209" s="52" t="s">
        <v>684</v>
      </c>
      <c r="F209" s="52" t="s">
        <v>684</v>
      </c>
      <c r="G209" s="48" t="s">
        <v>684</v>
      </c>
      <c r="H209" s="48" t="s">
        <v>684</v>
      </c>
      <c r="I209" s="48" t="s">
        <v>684</v>
      </c>
      <c r="J209" s="48" t="s">
        <v>684</v>
      </c>
      <c r="K209" s="47" t="s">
        <v>684</v>
      </c>
      <c r="L209" s="47" t="s">
        <v>684</v>
      </c>
      <c r="M209" s="47" t="s">
        <v>684</v>
      </c>
      <c r="N209" s="47" t="s">
        <v>684</v>
      </c>
      <c r="O209" s="47" t="s">
        <v>684</v>
      </c>
      <c r="P209" s="47" t="s">
        <v>684</v>
      </c>
      <c r="Q209" s="47" t="s">
        <v>684</v>
      </c>
      <c r="R209" s="47" t="s">
        <v>684</v>
      </c>
      <c r="S209" s="47" t="s">
        <v>684</v>
      </c>
      <c r="T209" s="22" t="s">
        <v>684</v>
      </c>
      <c r="U209" s="22" t="s">
        <v>684</v>
      </c>
      <c r="V209" s="22" t="s">
        <v>684</v>
      </c>
      <c r="W209" s="22" t="s">
        <v>684</v>
      </c>
      <c r="X209" s="47" t="s">
        <v>684</v>
      </c>
      <c r="Y209" s="22" t="s">
        <v>684</v>
      </c>
      <c r="Z209" s="22" t="s">
        <v>684</v>
      </c>
      <c r="AA209" s="22" t="s">
        <v>684</v>
      </c>
      <c r="AB209" s="22" t="s">
        <v>684</v>
      </c>
      <c r="AC209" s="22" t="s">
        <v>684</v>
      </c>
      <c r="AD209" s="22" t="s">
        <v>684</v>
      </c>
      <c r="AE209" s="22" t="s">
        <v>684</v>
      </c>
      <c r="AF209" s="22" t="s">
        <v>684</v>
      </c>
      <c r="AG209" s="22" t="s">
        <v>684</v>
      </c>
      <c r="AH209" s="22" t="s">
        <v>684</v>
      </c>
      <c r="AI209" s="22" t="s">
        <v>684</v>
      </c>
      <c r="AJ209" s="22" t="s">
        <v>684</v>
      </c>
      <c r="AK209" s="22" t="s">
        <v>684</v>
      </c>
      <c r="AL209" s="22" t="s">
        <v>684</v>
      </c>
      <c r="AM209" s="67">
        <f t="shared" si="6"/>
        <v>36</v>
      </c>
      <c r="AN209" s="105">
        <f t="shared" si="7"/>
        <v>1</v>
      </c>
      <c r="AO209" s="6"/>
      <c r="BK209" s="16"/>
      <c r="CM209" s="16"/>
      <c r="DO209" s="16"/>
      <c r="EQ209" s="16"/>
      <c r="FS209" s="1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</row>
    <row r="210" spans="1:217" s="15" customFormat="1" ht="17.100000000000001" customHeight="1" outlineLevel="1">
      <c r="A210" s="10" t="s">
        <v>802</v>
      </c>
      <c r="B210" s="10"/>
      <c r="C210" s="47" t="s">
        <v>684</v>
      </c>
      <c r="D210" s="52" t="s">
        <v>684</v>
      </c>
      <c r="E210" s="52" t="s">
        <v>684</v>
      </c>
      <c r="F210" s="52" t="s">
        <v>684</v>
      </c>
      <c r="G210" s="48" t="s">
        <v>684</v>
      </c>
      <c r="H210" s="48" t="s">
        <v>684</v>
      </c>
      <c r="I210" s="48" t="s">
        <v>684</v>
      </c>
      <c r="J210" s="48" t="s">
        <v>684</v>
      </c>
      <c r="K210" s="47" t="s">
        <v>684</v>
      </c>
      <c r="L210" s="47" t="s">
        <v>684</v>
      </c>
      <c r="M210" s="47" t="s">
        <v>684</v>
      </c>
      <c r="N210" s="47" t="s">
        <v>684</v>
      </c>
      <c r="O210" s="47" t="s">
        <v>684</v>
      </c>
      <c r="P210" s="47" t="s">
        <v>684</v>
      </c>
      <c r="Q210" s="47" t="s">
        <v>684</v>
      </c>
      <c r="R210" s="47" t="s">
        <v>684</v>
      </c>
      <c r="S210" s="47" t="s">
        <v>684</v>
      </c>
      <c r="T210" s="22" t="s">
        <v>684</v>
      </c>
      <c r="U210" s="22" t="s">
        <v>684</v>
      </c>
      <c r="V210" s="22" t="s">
        <v>684</v>
      </c>
      <c r="W210" s="22" t="s">
        <v>684</v>
      </c>
      <c r="X210" s="47" t="s">
        <v>684</v>
      </c>
      <c r="Y210" s="22" t="s">
        <v>684</v>
      </c>
      <c r="Z210" s="22" t="s">
        <v>684</v>
      </c>
      <c r="AA210" s="22" t="s">
        <v>684</v>
      </c>
      <c r="AB210" s="22" t="s">
        <v>684</v>
      </c>
      <c r="AC210" s="22" t="s">
        <v>684</v>
      </c>
      <c r="AD210" s="22" t="s">
        <v>684</v>
      </c>
      <c r="AE210" s="22" t="s">
        <v>684</v>
      </c>
      <c r="AF210" s="22" t="s">
        <v>684</v>
      </c>
      <c r="AG210" s="22" t="s">
        <v>684</v>
      </c>
      <c r="AH210" s="22" t="s">
        <v>684</v>
      </c>
      <c r="AI210" s="22" t="s">
        <v>684</v>
      </c>
      <c r="AJ210" s="22" t="s">
        <v>684</v>
      </c>
      <c r="AK210" s="22" t="s">
        <v>684</v>
      </c>
      <c r="AL210" s="22" t="s">
        <v>684</v>
      </c>
      <c r="AM210" s="67">
        <f t="shared" si="6"/>
        <v>36</v>
      </c>
      <c r="AN210" s="105">
        <f t="shared" si="7"/>
        <v>1</v>
      </c>
      <c r="AO210" s="6"/>
      <c r="BK210" s="16"/>
      <c r="CM210" s="16"/>
      <c r="DO210" s="16"/>
      <c r="EQ210" s="16"/>
      <c r="FS210" s="1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</row>
    <row r="211" spans="1:217" s="15" customFormat="1" ht="17.100000000000001" customHeight="1" outlineLevel="1">
      <c r="A211" s="10" t="s">
        <v>798</v>
      </c>
      <c r="B211" s="10"/>
      <c r="C211" s="47" t="s">
        <v>684</v>
      </c>
      <c r="D211" s="52" t="s">
        <v>684</v>
      </c>
      <c r="E211" s="52" t="s">
        <v>684</v>
      </c>
      <c r="F211" s="52" t="s">
        <v>684</v>
      </c>
      <c r="G211" s="48" t="s">
        <v>684</v>
      </c>
      <c r="H211" s="48" t="s">
        <v>684</v>
      </c>
      <c r="I211" s="48" t="s">
        <v>684</v>
      </c>
      <c r="J211" s="48" t="s">
        <v>684</v>
      </c>
      <c r="K211" s="47" t="s">
        <v>684</v>
      </c>
      <c r="L211" s="47" t="s">
        <v>684</v>
      </c>
      <c r="M211" s="47" t="s">
        <v>684</v>
      </c>
      <c r="N211" s="47" t="s">
        <v>684</v>
      </c>
      <c r="O211" s="47" t="s">
        <v>684</v>
      </c>
      <c r="P211" s="47" t="s">
        <v>684</v>
      </c>
      <c r="Q211" s="47" t="s">
        <v>684</v>
      </c>
      <c r="R211" s="47" t="s">
        <v>684</v>
      </c>
      <c r="S211" s="47" t="s">
        <v>684</v>
      </c>
      <c r="T211" s="22" t="s">
        <v>684</v>
      </c>
      <c r="U211" s="22" t="s">
        <v>684</v>
      </c>
      <c r="V211" s="22" t="s">
        <v>684</v>
      </c>
      <c r="W211" s="22" t="s">
        <v>684</v>
      </c>
      <c r="X211" s="47" t="s">
        <v>684</v>
      </c>
      <c r="Y211" s="22" t="s">
        <v>684</v>
      </c>
      <c r="Z211" s="22" t="s">
        <v>684</v>
      </c>
      <c r="AA211" s="22" t="s">
        <v>684</v>
      </c>
      <c r="AB211" s="22" t="s">
        <v>684</v>
      </c>
      <c r="AC211" s="22" t="s">
        <v>684</v>
      </c>
      <c r="AD211" s="22" t="s">
        <v>684</v>
      </c>
      <c r="AE211" s="22" t="s">
        <v>684</v>
      </c>
      <c r="AF211" s="22" t="s">
        <v>684</v>
      </c>
      <c r="AG211" s="22" t="s">
        <v>684</v>
      </c>
      <c r="AH211" s="22" t="s">
        <v>684</v>
      </c>
      <c r="AI211" s="22" t="s">
        <v>684</v>
      </c>
      <c r="AJ211" s="22" t="s">
        <v>684</v>
      </c>
      <c r="AK211" s="22" t="s">
        <v>684</v>
      </c>
      <c r="AL211" s="22" t="s">
        <v>684</v>
      </c>
      <c r="AM211" s="67">
        <f t="shared" si="6"/>
        <v>36</v>
      </c>
      <c r="AN211" s="105">
        <f t="shared" si="7"/>
        <v>1</v>
      </c>
      <c r="AO211" s="6"/>
      <c r="AP211" s="6"/>
      <c r="BK211" s="16"/>
      <c r="CM211" s="16"/>
      <c r="DO211" s="16"/>
      <c r="EQ211" s="16"/>
      <c r="FS211" s="1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</row>
    <row r="212" spans="1:217" s="15" customFormat="1" ht="17.100000000000001" customHeight="1" outlineLevel="1">
      <c r="A212" s="10" t="s">
        <v>800</v>
      </c>
      <c r="B212" s="10"/>
      <c r="C212" s="47" t="s">
        <v>684</v>
      </c>
      <c r="D212" s="52" t="s">
        <v>684</v>
      </c>
      <c r="E212" s="52" t="s">
        <v>684</v>
      </c>
      <c r="F212" s="52" t="s">
        <v>684</v>
      </c>
      <c r="G212" s="48" t="s">
        <v>684</v>
      </c>
      <c r="H212" s="48" t="s">
        <v>684</v>
      </c>
      <c r="I212" s="48" t="s">
        <v>684</v>
      </c>
      <c r="J212" s="48" t="s">
        <v>684</v>
      </c>
      <c r="K212" s="47" t="s">
        <v>684</v>
      </c>
      <c r="L212" s="47" t="s">
        <v>684</v>
      </c>
      <c r="M212" s="47" t="s">
        <v>684</v>
      </c>
      <c r="N212" s="47" t="s">
        <v>684</v>
      </c>
      <c r="O212" s="47" t="s">
        <v>684</v>
      </c>
      <c r="P212" s="47" t="s">
        <v>684</v>
      </c>
      <c r="Q212" s="47" t="s">
        <v>684</v>
      </c>
      <c r="R212" s="47" t="s">
        <v>684</v>
      </c>
      <c r="S212" s="47" t="s">
        <v>684</v>
      </c>
      <c r="T212" s="22" t="s">
        <v>684</v>
      </c>
      <c r="U212" s="22" t="s">
        <v>684</v>
      </c>
      <c r="V212" s="22" t="s">
        <v>684</v>
      </c>
      <c r="W212" s="22" t="s">
        <v>684</v>
      </c>
      <c r="X212" s="47" t="s">
        <v>684</v>
      </c>
      <c r="Y212" s="22" t="s">
        <v>684</v>
      </c>
      <c r="Z212" s="22" t="s">
        <v>684</v>
      </c>
      <c r="AA212" s="22" t="s">
        <v>684</v>
      </c>
      <c r="AB212" s="22" t="s">
        <v>684</v>
      </c>
      <c r="AC212" s="22" t="s">
        <v>684</v>
      </c>
      <c r="AD212" s="22" t="s">
        <v>684</v>
      </c>
      <c r="AE212" s="22" t="s">
        <v>684</v>
      </c>
      <c r="AF212" s="22" t="s">
        <v>684</v>
      </c>
      <c r="AG212" s="22" t="s">
        <v>684</v>
      </c>
      <c r="AH212" s="22" t="s">
        <v>684</v>
      </c>
      <c r="AI212" s="22" t="s">
        <v>684</v>
      </c>
      <c r="AJ212" s="22" t="s">
        <v>684</v>
      </c>
      <c r="AK212" s="22" t="s">
        <v>684</v>
      </c>
      <c r="AL212" s="22" t="s">
        <v>684</v>
      </c>
      <c r="AM212" s="67">
        <f t="shared" si="6"/>
        <v>36</v>
      </c>
      <c r="AN212" s="105">
        <f t="shared" si="7"/>
        <v>1</v>
      </c>
      <c r="AO212" s="6"/>
      <c r="AP212" s="6"/>
      <c r="BK212" s="16"/>
      <c r="CM212" s="16"/>
      <c r="DO212" s="16"/>
      <c r="EQ212" s="16"/>
      <c r="FS212" s="1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</row>
    <row r="213" spans="1:217" s="15" customFormat="1" ht="17.100000000000001" customHeight="1" outlineLevel="1">
      <c r="A213" s="10" t="s">
        <v>799</v>
      </c>
      <c r="B213" s="10"/>
      <c r="C213" s="47" t="s">
        <v>684</v>
      </c>
      <c r="D213" s="52" t="s">
        <v>684</v>
      </c>
      <c r="E213" s="52" t="s">
        <v>684</v>
      </c>
      <c r="F213" s="52" t="s">
        <v>684</v>
      </c>
      <c r="G213" s="48" t="s">
        <v>684</v>
      </c>
      <c r="H213" s="48" t="s">
        <v>684</v>
      </c>
      <c r="I213" s="48" t="s">
        <v>684</v>
      </c>
      <c r="J213" s="48" t="s">
        <v>684</v>
      </c>
      <c r="K213" s="47" t="s">
        <v>684</v>
      </c>
      <c r="L213" s="47" t="s">
        <v>684</v>
      </c>
      <c r="M213" s="47" t="s">
        <v>684</v>
      </c>
      <c r="N213" s="47" t="s">
        <v>684</v>
      </c>
      <c r="O213" s="47" t="s">
        <v>684</v>
      </c>
      <c r="P213" s="47" t="s">
        <v>684</v>
      </c>
      <c r="Q213" s="47" t="s">
        <v>684</v>
      </c>
      <c r="R213" s="47" t="s">
        <v>684</v>
      </c>
      <c r="S213" s="47" t="s">
        <v>684</v>
      </c>
      <c r="T213" s="22" t="s">
        <v>684</v>
      </c>
      <c r="U213" s="22" t="s">
        <v>684</v>
      </c>
      <c r="V213" s="22" t="s">
        <v>684</v>
      </c>
      <c r="W213" s="22" t="s">
        <v>684</v>
      </c>
      <c r="X213" s="47" t="s">
        <v>684</v>
      </c>
      <c r="Y213" s="22" t="s">
        <v>684</v>
      </c>
      <c r="Z213" s="22" t="s">
        <v>684</v>
      </c>
      <c r="AA213" s="22" t="s">
        <v>684</v>
      </c>
      <c r="AB213" s="22" t="s">
        <v>684</v>
      </c>
      <c r="AC213" s="22" t="s">
        <v>684</v>
      </c>
      <c r="AD213" s="22" t="s">
        <v>684</v>
      </c>
      <c r="AE213" s="22" t="s">
        <v>684</v>
      </c>
      <c r="AF213" s="22" t="s">
        <v>684</v>
      </c>
      <c r="AG213" s="22" t="s">
        <v>684</v>
      </c>
      <c r="AH213" s="22" t="s">
        <v>684</v>
      </c>
      <c r="AI213" s="22" t="s">
        <v>684</v>
      </c>
      <c r="AJ213" s="22" t="s">
        <v>684</v>
      </c>
      <c r="AK213" s="22" t="s">
        <v>684</v>
      </c>
      <c r="AL213" s="22" t="s">
        <v>684</v>
      </c>
      <c r="AM213" s="67">
        <f t="shared" si="6"/>
        <v>36</v>
      </c>
      <c r="AN213" s="105">
        <f t="shared" si="7"/>
        <v>1</v>
      </c>
      <c r="AO213" s="6"/>
      <c r="AP213" s="6"/>
      <c r="BK213" s="16"/>
      <c r="CM213" s="16"/>
      <c r="DO213" s="16"/>
      <c r="EQ213" s="16"/>
      <c r="FS213" s="1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</row>
    <row r="214" spans="1:217" s="18" customFormat="1" ht="18.75" customHeight="1">
      <c r="A214" s="35" t="s">
        <v>797</v>
      </c>
      <c r="B214" s="10">
        <v>36636000</v>
      </c>
      <c r="C214" s="11" t="s">
        <v>684</v>
      </c>
      <c r="D214" s="11" t="s">
        <v>684</v>
      </c>
      <c r="E214" s="11" t="s">
        <v>684</v>
      </c>
      <c r="F214" s="11" t="s">
        <v>684</v>
      </c>
      <c r="G214" s="11" t="s">
        <v>684</v>
      </c>
      <c r="H214" s="11" t="s">
        <v>684</v>
      </c>
      <c r="I214" s="12" t="s">
        <v>684</v>
      </c>
      <c r="J214" s="12" t="s">
        <v>684</v>
      </c>
      <c r="K214" s="11" t="s">
        <v>684</v>
      </c>
      <c r="L214" s="11" t="s">
        <v>684</v>
      </c>
      <c r="M214" s="11" t="s">
        <v>684</v>
      </c>
      <c r="N214" s="11" t="s">
        <v>684</v>
      </c>
      <c r="O214" s="11" t="s">
        <v>684</v>
      </c>
      <c r="P214" s="11" t="s">
        <v>684</v>
      </c>
      <c r="Q214" s="11" t="s">
        <v>684</v>
      </c>
      <c r="R214" s="12" t="s">
        <v>684</v>
      </c>
      <c r="S214" s="12" t="s">
        <v>684</v>
      </c>
      <c r="T214" s="12" t="s">
        <v>684</v>
      </c>
      <c r="U214" s="12" t="s">
        <v>684</v>
      </c>
      <c r="V214" s="12" t="s">
        <v>684</v>
      </c>
      <c r="W214" s="12" t="s">
        <v>684</v>
      </c>
      <c r="X214" s="12" t="s">
        <v>684</v>
      </c>
      <c r="Y214" s="12" t="s">
        <v>684</v>
      </c>
      <c r="Z214" s="12" t="s">
        <v>684</v>
      </c>
      <c r="AA214" s="12" t="s">
        <v>684</v>
      </c>
      <c r="AB214" s="12" t="s">
        <v>684</v>
      </c>
      <c r="AC214" s="12" t="s">
        <v>684</v>
      </c>
      <c r="AD214" s="12" t="s">
        <v>684</v>
      </c>
      <c r="AE214" s="12" t="s">
        <v>684</v>
      </c>
      <c r="AF214" s="12" t="s">
        <v>684</v>
      </c>
      <c r="AG214" s="12" t="s">
        <v>684</v>
      </c>
      <c r="AH214" s="12" t="s">
        <v>684</v>
      </c>
      <c r="AI214" s="12" t="s">
        <v>684</v>
      </c>
      <c r="AJ214" s="12" t="s">
        <v>684</v>
      </c>
      <c r="AK214" s="12" t="s">
        <v>684</v>
      </c>
      <c r="AL214" s="12" t="s">
        <v>684</v>
      </c>
      <c r="AM214" s="68">
        <f t="shared" si="6"/>
        <v>36</v>
      </c>
      <c r="AN214" s="72">
        <f t="shared" si="7"/>
        <v>1</v>
      </c>
      <c r="AO214" s="7"/>
      <c r="BK214" s="19"/>
      <c r="CM214" s="19"/>
      <c r="DO214" s="19"/>
      <c r="EQ214" s="19"/>
      <c r="FS214" s="19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</row>
    <row r="215" spans="1:217" s="15" customFormat="1" ht="16.7" customHeight="1" outlineLevel="2">
      <c r="A215" s="10" t="s">
        <v>796</v>
      </c>
      <c r="B215" s="10"/>
      <c r="C215" s="47" t="s">
        <v>684</v>
      </c>
      <c r="D215" s="47" t="s">
        <v>684</v>
      </c>
      <c r="E215" s="47" t="s">
        <v>684</v>
      </c>
      <c r="F215" s="47" t="s">
        <v>684</v>
      </c>
      <c r="G215" s="47" t="s">
        <v>684</v>
      </c>
      <c r="H215" s="47" t="s">
        <v>684</v>
      </c>
      <c r="I215" s="47" t="s">
        <v>684</v>
      </c>
      <c r="J215" s="47" t="s">
        <v>684</v>
      </c>
      <c r="K215" s="47" t="s">
        <v>684</v>
      </c>
      <c r="L215" s="47" t="s">
        <v>684</v>
      </c>
      <c r="M215" s="47" t="s">
        <v>684</v>
      </c>
      <c r="N215" s="47" t="s">
        <v>684</v>
      </c>
      <c r="O215" s="47" t="s">
        <v>684</v>
      </c>
      <c r="P215" s="47" t="s">
        <v>684</v>
      </c>
      <c r="Q215" s="47" t="s">
        <v>684</v>
      </c>
      <c r="R215" s="48" t="s">
        <v>684</v>
      </c>
      <c r="S215" s="48" t="s">
        <v>684</v>
      </c>
      <c r="T215" s="48" t="s">
        <v>684</v>
      </c>
      <c r="U215" s="48" t="s">
        <v>684</v>
      </c>
      <c r="V215" s="48" t="s">
        <v>684</v>
      </c>
      <c r="W215" s="48" t="s">
        <v>684</v>
      </c>
      <c r="X215" s="48" t="s">
        <v>684</v>
      </c>
      <c r="Y215" s="48" t="s">
        <v>684</v>
      </c>
      <c r="Z215" s="48" t="s">
        <v>684</v>
      </c>
      <c r="AA215" s="48" t="s">
        <v>684</v>
      </c>
      <c r="AB215" s="48" t="s">
        <v>684</v>
      </c>
      <c r="AC215" s="48" t="s">
        <v>684</v>
      </c>
      <c r="AD215" s="48" t="s">
        <v>684</v>
      </c>
      <c r="AE215" s="48" t="s">
        <v>684</v>
      </c>
      <c r="AF215" s="48" t="s">
        <v>684</v>
      </c>
      <c r="AG215" s="48" t="s">
        <v>684</v>
      </c>
      <c r="AH215" s="48" t="s">
        <v>684</v>
      </c>
      <c r="AI215" s="48" t="s">
        <v>684</v>
      </c>
      <c r="AJ215" s="48" t="s">
        <v>684</v>
      </c>
      <c r="AK215" s="48" t="s">
        <v>684</v>
      </c>
      <c r="AL215" s="48" t="s">
        <v>684</v>
      </c>
      <c r="AM215" s="67">
        <f t="shared" si="6"/>
        <v>36</v>
      </c>
      <c r="AN215" s="105">
        <f t="shared" si="7"/>
        <v>1</v>
      </c>
      <c r="AO215" s="6"/>
      <c r="AP215" s="6"/>
      <c r="BK215" s="16"/>
      <c r="CM215" s="16"/>
      <c r="DO215" s="16"/>
      <c r="EQ215" s="16"/>
      <c r="FS215" s="1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</row>
    <row r="216" spans="1:217" s="15" customFormat="1" ht="17.100000000000001" customHeight="1" outlineLevel="2">
      <c r="A216" s="10" t="s">
        <v>795</v>
      </c>
      <c r="B216" s="10"/>
      <c r="C216" s="47" t="s">
        <v>684</v>
      </c>
      <c r="D216" s="47" t="s">
        <v>684</v>
      </c>
      <c r="E216" s="47" t="s">
        <v>684</v>
      </c>
      <c r="F216" s="47" t="s">
        <v>684</v>
      </c>
      <c r="G216" s="47" t="s">
        <v>684</v>
      </c>
      <c r="H216" s="47" t="s">
        <v>684</v>
      </c>
      <c r="I216" s="47" t="s">
        <v>684</v>
      </c>
      <c r="J216" s="47" t="s">
        <v>684</v>
      </c>
      <c r="K216" s="47" t="s">
        <v>684</v>
      </c>
      <c r="L216" s="47" t="s">
        <v>684</v>
      </c>
      <c r="M216" s="47" t="s">
        <v>684</v>
      </c>
      <c r="N216" s="47" t="s">
        <v>684</v>
      </c>
      <c r="O216" s="47" t="s">
        <v>684</v>
      </c>
      <c r="P216" s="47" t="s">
        <v>684</v>
      </c>
      <c r="Q216" s="47" t="s">
        <v>684</v>
      </c>
      <c r="R216" s="48" t="s">
        <v>684</v>
      </c>
      <c r="S216" s="48" t="s">
        <v>684</v>
      </c>
      <c r="T216" s="48" t="s">
        <v>684</v>
      </c>
      <c r="U216" s="48" t="s">
        <v>684</v>
      </c>
      <c r="V216" s="48" t="s">
        <v>684</v>
      </c>
      <c r="W216" s="48" t="s">
        <v>684</v>
      </c>
      <c r="X216" s="48" t="s">
        <v>684</v>
      </c>
      <c r="Y216" s="48" t="s">
        <v>684</v>
      </c>
      <c r="Z216" s="48" t="s">
        <v>684</v>
      </c>
      <c r="AA216" s="48" t="s">
        <v>684</v>
      </c>
      <c r="AB216" s="48" t="s">
        <v>684</v>
      </c>
      <c r="AC216" s="48" t="s">
        <v>684</v>
      </c>
      <c r="AD216" s="48" t="s">
        <v>684</v>
      </c>
      <c r="AE216" s="48" t="s">
        <v>684</v>
      </c>
      <c r="AF216" s="48" t="s">
        <v>684</v>
      </c>
      <c r="AG216" s="48" t="s">
        <v>684</v>
      </c>
      <c r="AH216" s="48" t="s">
        <v>684</v>
      </c>
      <c r="AI216" s="48" t="s">
        <v>684</v>
      </c>
      <c r="AJ216" s="48" t="s">
        <v>684</v>
      </c>
      <c r="AK216" s="48" t="s">
        <v>684</v>
      </c>
      <c r="AL216" s="48" t="s">
        <v>684</v>
      </c>
      <c r="AM216" s="67">
        <f t="shared" si="6"/>
        <v>36</v>
      </c>
      <c r="AN216" s="105">
        <f t="shared" si="7"/>
        <v>1</v>
      </c>
      <c r="AO216" s="6"/>
      <c r="AP216" s="6"/>
      <c r="BK216" s="16"/>
      <c r="CM216" s="16"/>
      <c r="DO216" s="16"/>
      <c r="EQ216" s="16"/>
      <c r="FS216" s="1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</row>
    <row r="217" spans="1:217" s="15" customFormat="1" ht="17.100000000000001" customHeight="1" outlineLevel="2">
      <c r="A217" s="10" t="s">
        <v>794</v>
      </c>
      <c r="B217" s="10"/>
      <c r="C217" s="47" t="s">
        <v>684</v>
      </c>
      <c r="D217" s="47" t="s">
        <v>684</v>
      </c>
      <c r="E217" s="47" t="s">
        <v>684</v>
      </c>
      <c r="F217" s="47" t="s">
        <v>684</v>
      </c>
      <c r="G217" s="47" t="s">
        <v>684</v>
      </c>
      <c r="H217" s="47" t="s">
        <v>684</v>
      </c>
      <c r="I217" s="47" t="s">
        <v>684</v>
      </c>
      <c r="J217" s="47" t="s">
        <v>684</v>
      </c>
      <c r="K217" s="47" t="s">
        <v>684</v>
      </c>
      <c r="L217" s="47" t="s">
        <v>684</v>
      </c>
      <c r="M217" s="47" t="s">
        <v>684</v>
      </c>
      <c r="N217" s="47" t="s">
        <v>684</v>
      </c>
      <c r="O217" s="47" t="s">
        <v>684</v>
      </c>
      <c r="P217" s="47" t="s">
        <v>684</v>
      </c>
      <c r="Q217" s="47" t="s">
        <v>684</v>
      </c>
      <c r="R217" s="48" t="s">
        <v>684</v>
      </c>
      <c r="S217" s="48" t="s">
        <v>684</v>
      </c>
      <c r="T217" s="48" t="s">
        <v>684</v>
      </c>
      <c r="U217" s="48" t="s">
        <v>684</v>
      </c>
      <c r="V217" s="48" t="s">
        <v>684</v>
      </c>
      <c r="W217" s="48" t="s">
        <v>684</v>
      </c>
      <c r="X217" s="48" t="s">
        <v>684</v>
      </c>
      <c r="Y217" s="48" t="s">
        <v>684</v>
      </c>
      <c r="Z217" s="48" t="s">
        <v>684</v>
      </c>
      <c r="AA217" s="48" t="s">
        <v>684</v>
      </c>
      <c r="AB217" s="48" t="s">
        <v>684</v>
      </c>
      <c r="AC217" s="48" t="s">
        <v>684</v>
      </c>
      <c r="AD217" s="48" t="s">
        <v>684</v>
      </c>
      <c r="AE217" s="48" t="s">
        <v>684</v>
      </c>
      <c r="AF217" s="48" t="s">
        <v>684</v>
      </c>
      <c r="AG217" s="48" t="s">
        <v>684</v>
      </c>
      <c r="AH217" s="48" t="s">
        <v>684</v>
      </c>
      <c r="AI217" s="48" t="s">
        <v>684</v>
      </c>
      <c r="AJ217" s="48" t="s">
        <v>684</v>
      </c>
      <c r="AK217" s="48" t="s">
        <v>684</v>
      </c>
      <c r="AL217" s="48" t="s">
        <v>684</v>
      </c>
      <c r="AM217" s="67">
        <f t="shared" si="6"/>
        <v>36</v>
      </c>
      <c r="AN217" s="105">
        <f t="shared" si="7"/>
        <v>1</v>
      </c>
      <c r="AO217" s="6"/>
      <c r="AP217" s="6"/>
      <c r="BK217" s="16"/>
      <c r="CM217" s="16"/>
      <c r="DO217" s="16"/>
      <c r="EQ217" s="16"/>
      <c r="FS217" s="1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</row>
    <row r="218" spans="1:217" s="15" customFormat="1" ht="17.100000000000001" customHeight="1" outlineLevel="2">
      <c r="A218" s="10" t="s">
        <v>792</v>
      </c>
      <c r="B218" s="10"/>
      <c r="C218" s="47" t="s">
        <v>684</v>
      </c>
      <c r="D218" s="47" t="s">
        <v>684</v>
      </c>
      <c r="E218" s="47" t="s">
        <v>684</v>
      </c>
      <c r="F218" s="47" t="s">
        <v>684</v>
      </c>
      <c r="G218" s="47" t="s">
        <v>684</v>
      </c>
      <c r="H218" s="47" t="s">
        <v>684</v>
      </c>
      <c r="I218" s="47" t="s">
        <v>684</v>
      </c>
      <c r="J218" s="47" t="s">
        <v>684</v>
      </c>
      <c r="K218" s="47" t="s">
        <v>684</v>
      </c>
      <c r="L218" s="47" t="s">
        <v>684</v>
      </c>
      <c r="M218" s="47" t="s">
        <v>684</v>
      </c>
      <c r="N218" s="47" t="s">
        <v>684</v>
      </c>
      <c r="O218" s="47" t="s">
        <v>684</v>
      </c>
      <c r="P218" s="47" t="s">
        <v>684</v>
      </c>
      <c r="Q218" s="47" t="s">
        <v>684</v>
      </c>
      <c r="R218" s="48" t="s">
        <v>684</v>
      </c>
      <c r="S218" s="48" t="s">
        <v>684</v>
      </c>
      <c r="T218" s="48" t="s">
        <v>684</v>
      </c>
      <c r="U218" s="48" t="s">
        <v>684</v>
      </c>
      <c r="V218" s="48" t="s">
        <v>684</v>
      </c>
      <c r="W218" s="48" t="s">
        <v>684</v>
      </c>
      <c r="X218" s="48" t="s">
        <v>684</v>
      </c>
      <c r="Y218" s="48" t="s">
        <v>684</v>
      </c>
      <c r="Z218" s="48" t="s">
        <v>684</v>
      </c>
      <c r="AA218" s="48" t="s">
        <v>684</v>
      </c>
      <c r="AB218" s="48" t="s">
        <v>684</v>
      </c>
      <c r="AC218" s="48" t="s">
        <v>684</v>
      </c>
      <c r="AD218" s="48" t="s">
        <v>684</v>
      </c>
      <c r="AE218" s="48" t="s">
        <v>684</v>
      </c>
      <c r="AF218" s="48" t="s">
        <v>684</v>
      </c>
      <c r="AG218" s="48" t="s">
        <v>684</v>
      </c>
      <c r="AH218" s="48" t="s">
        <v>684</v>
      </c>
      <c r="AI218" s="48" t="s">
        <v>684</v>
      </c>
      <c r="AJ218" s="48" t="s">
        <v>684</v>
      </c>
      <c r="AK218" s="48" t="s">
        <v>684</v>
      </c>
      <c r="AL218" s="48" t="s">
        <v>684</v>
      </c>
      <c r="AM218" s="67">
        <f t="shared" si="6"/>
        <v>36</v>
      </c>
      <c r="AN218" s="105">
        <f t="shared" si="7"/>
        <v>1</v>
      </c>
      <c r="AO218" s="6"/>
      <c r="AP218" s="6"/>
      <c r="BK218" s="16"/>
      <c r="CM218" s="16"/>
      <c r="DO218" s="16"/>
      <c r="EQ218" s="16"/>
      <c r="FS218" s="1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</row>
    <row r="219" spans="1:217" s="15" customFormat="1" ht="17.100000000000001" customHeight="1" outlineLevel="2">
      <c r="A219" s="10" t="s">
        <v>791</v>
      </c>
      <c r="B219" s="10"/>
      <c r="C219" s="47" t="s">
        <v>684</v>
      </c>
      <c r="D219" s="47" t="s">
        <v>684</v>
      </c>
      <c r="E219" s="47" t="s">
        <v>684</v>
      </c>
      <c r="F219" s="47" t="s">
        <v>684</v>
      </c>
      <c r="G219" s="47" t="s">
        <v>684</v>
      </c>
      <c r="H219" s="47" t="s">
        <v>684</v>
      </c>
      <c r="I219" s="47" t="s">
        <v>684</v>
      </c>
      <c r="J219" s="47" t="s">
        <v>684</v>
      </c>
      <c r="K219" s="47" t="s">
        <v>684</v>
      </c>
      <c r="L219" s="47" t="s">
        <v>684</v>
      </c>
      <c r="M219" s="47" t="s">
        <v>684</v>
      </c>
      <c r="N219" s="47" t="s">
        <v>684</v>
      </c>
      <c r="O219" s="47" t="s">
        <v>684</v>
      </c>
      <c r="P219" s="47" t="s">
        <v>684</v>
      </c>
      <c r="Q219" s="47" t="s">
        <v>684</v>
      </c>
      <c r="R219" s="48" t="s">
        <v>684</v>
      </c>
      <c r="S219" s="48" t="s">
        <v>684</v>
      </c>
      <c r="T219" s="48" t="s">
        <v>684</v>
      </c>
      <c r="U219" s="48" t="s">
        <v>684</v>
      </c>
      <c r="V219" s="48" t="s">
        <v>684</v>
      </c>
      <c r="W219" s="48" t="s">
        <v>684</v>
      </c>
      <c r="X219" s="48" t="s">
        <v>684</v>
      </c>
      <c r="Y219" s="48" t="s">
        <v>684</v>
      </c>
      <c r="Z219" s="48" t="s">
        <v>684</v>
      </c>
      <c r="AA219" s="48" t="s">
        <v>684</v>
      </c>
      <c r="AB219" s="48" t="s">
        <v>684</v>
      </c>
      <c r="AC219" s="48" t="s">
        <v>684</v>
      </c>
      <c r="AD219" s="48" t="s">
        <v>684</v>
      </c>
      <c r="AE219" s="48" t="s">
        <v>684</v>
      </c>
      <c r="AF219" s="48" t="s">
        <v>684</v>
      </c>
      <c r="AG219" s="48" t="s">
        <v>684</v>
      </c>
      <c r="AH219" s="48" t="s">
        <v>684</v>
      </c>
      <c r="AI219" s="48" t="s">
        <v>684</v>
      </c>
      <c r="AJ219" s="48" t="s">
        <v>684</v>
      </c>
      <c r="AK219" s="48" t="s">
        <v>684</v>
      </c>
      <c r="AL219" s="48" t="s">
        <v>684</v>
      </c>
      <c r="AM219" s="67">
        <f t="shared" si="6"/>
        <v>36</v>
      </c>
      <c r="AN219" s="105">
        <f t="shared" si="7"/>
        <v>1</v>
      </c>
      <c r="AO219" s="6"/>
      <c r="AP219" s="6"/>
      <c r="BK219" s="16"/>
      <c r="CM219" s="16"/>
      <c r="DO219" s="16"/>
      <c r="EQ219" s="16"/>
      <c r="FS219" s="1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</row>
    <row r="220" spans="1:217" s="15" customFormat="1" ht="17.100000000000001" customHeight="1" outlineLevel="2">
      <c r="A220" s="10" t="s">
        <v>793</v>
      </c>
      <c r="B220" s="10"/>
      <c r="C220" s="47" t="s">
        <v>684</v>
      </c>
      <c r="D220" s="47" t="s">
        <v>684</v>
      </c>
      <c r="E220" s="47" t="s">
        <v>684</v>
      </c>
      <c r="F220" s="47" t="s">
        <v>684</v>
      </c>
      <c r="G220" s="47" t="s">
        <v>684</v>
      </c>
      <c r="H220" s="47" t="s">
        <v>684</v>
      </c>
      <c r="I220" s="47" t="s">
        <v>684</v>
      </c>
      <c r="J220" s="47" t="s">
        <v>684</v>
      </c>
      <c r="K220" s="47" t="s">
        <v>684</v>
      </c>
      <c r="L220" s="47" t="s">
        <v>684</v>
      </c>
      <c r="M220" s="47" t="s">
        <v>684</v>
      </c>
      <c r="N220" s="47" t="s">
        <v>684</v>
      </c>
      <c r="O220" s="47" t="s">
        <v>684</v>
      </c>
      <c r="P220" s="47" t="s">
        <v>684</v>
      </c>
      <c r="Q220" s="47" t="s">
        <v>684</v>
      </c>
      <c r="R220" s="48" t="s">
        <v>684</v>
      </c>
      <c r="S220" s="48" t="s">
        <v>684</v>
      </c>
      <c r="T220" s="48" t="s">
        <v>684</v>
      </c>
      <c r="U220" s="48" t="s">
        <v>684</v>
      </c>
      <c r="V220" s="48" t="s">
        <v>684</v>
      </c>
      <c r="W220" s="48" t="s">
        <v>684</v>
      </c>
      <c r="X220" s="48" t="s">
        <v>684</v>
      </c>
      <c r="Y220" s="48" t="s">
        <v>684</v>
      </c>
      <c r="Z220" s="48" t="s">
        <v>684</v>
      </c>
      <c r="AA220" s="48" t="s">
        <v>684</v>
      </c>
      <c r="AB220" s="48" t="s">
        <v>684</v>
      </c>
      <c r="AC220" s="48" t="s">
        <v>684</v>
      </c>
      <c r="AD220" s="48" t="s">
        <v>684</v>
      </c>
      <c r="AE220" s="48" t="s">
        <v>684</v>
      </c>
      <c r="AF220" s="48" t="s">
        <v>684</v>
      </c>
      <c r="AG220" s="48" t="s">
        <v>684</v>
      </c>
      <c r="AH220" s="48" t="s">
        <v>684</v>
      </c>
      <c r="AI220" s="48" t="s">
        <v>684</v>
      </c>
      <c r="AJ220" s="48" t="s">
        <v>684</v>
      </c>
      <c r="AK220" s="48" t="s">
        <v>684</v>
      </c>
      <c r="AL220" s="48" t="s">
        <v>684</v>
      </c>
      <c r="AM220" s="67">
        <f t="shared" si="6"/>
        <v>36</v>
      </c>
      <c r="AN220" s="105">
        <f t="shared" si="7"/>
        <v>1</v>
      </c>
      <c r="AO220" s="6"/>
      <c r="AP220" s="6"/>
      <c r="BK220" s="16"/>
      <c r="CM220" s="16"/>
      <c r="DO220" s="16"/>
      <c r="EQ220" s="16"/>
      <c r="FS220" s="1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</row>
    <row r="221" spans="1:217" s="15" customFormat="1" ht="17.100000000000001" customHeight="1" outlineLevel="2">
      <c r="A221" s="10" t="s">
        <v>790</v>
      </c>
      <c r="B221" s="10"/>
      <c r="C221" s="47" t="s">
        <v>684</v>
      </c>
      <c r="D221" s="47" t="s">
        <v>684</v>
      </c>
      <c r="E221" s="47" t="s">
        <v>684</v>
      </c>
      <c r="F221" s="47" t="s">
        <v>684</v>
      </c>
      <c r="G221" s="47" t="s">
        <v>684</v>
      </c>
      <c r="H221" s="47" t="s">
        <v>684</v>
      </c>
      <c r="I221" s="47" t="s">
        <v>684</v>
      </c>
      <c r="J221" s="47" t="s">
        <v>684</v>
      </c>
      <c r="K221" s="47" t="s">
        <v>684</v>
      </c>
      <c r="L221" s="47" t="s">
        <v>684</v>
      </c>
      <c r="M221" s="47" t="s">
        <v>684</v>
      </c>
      <c r="N221" s="47" t="s">
        <v>684</v>
      </c>
      <c r="O221" s="47" t="s">
        <v>684</v>
      </c>
      <c r="P221" s="47" t="s">
        <v>684</v>
      </c>
      <c r="Q221" s="47" t="s">
        <v>684</v>
      </c>
      <c r="R221" s="48" t="s">
        <v>684</v>
      </c>
      <c r="S221" s="48" t="s">
        <v>684</v>
      </c>
      <c r="T221" s="48" t="s">
        <v>684</v>
      </c>
      <c r="U221" s="48" t="s">
        <v>684</v>
      </c>
      <c r="V221" s="48" t="s">
        <v>684</v>
      </c>
      <c r="W221" s="48" t="s">
        <v>684</v>
      </c>
      <c r="X221" s="48" t="s">
        <v>684</v>
      </c>
      <c r="Y221" s="48" t="s">
        <v>684</v>
      </c>
      <c r="Z221" s="48" t="s">
        <v>684</v>
      </c>
      <c r="AA221" s="48" t="s">
        <v>684</v>
      </c>
      <c r="AB221" s="48" t="s">
        <v>684</v>
      </c>
      <c r="AC221" s="48" t="s">
        <v>684</v>
      </c>
      <c r="AD221" s="48" t="s">
        <v>684</v>
      </c>
      <c r="AE221" s="48" t="s">
        <v>684</v>
      </c>
      <c r="AF221" s="48" t="s">
        <v>684</v>
      </c>
      <c r="AG221" s="48" t="s">
        <v>684</v>
      </c>
      <c r="AH221" s="48" t="s">
        <v>684</v>
      </c>
      <c r="AI221" s="48" t="s">
        <v>684</v>
      </c>
      <c r="AJ221" s="48" t="s">
        <v>684</v>
      </c>
      <c r="AK221" s="48" t="s">
        <v>684</v>
      </c>
      <c r="AL221" s="48" t="s">
        <v>684</v>
      </c>
      <c r="AM221" s="67">
        <f t="shared" si="6"/>
        <v>36</v>
      </c>
      <c r="AN221" s="105">
        <f t="shared" si="7"/>
        <v>1</v>
      </c>
      <c r="AO221" s="6"/>
      <c r="AP221" s="6"/>
      <c r="BK221" s="16"/>
      <c r="CM221" s="16"/>
      <c r="DO221" s="16"/>
      <c r="EQ221" s="16"/>
      <c r="FS221" s="1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</row>
    <row r="222" spans="1:217" s="18" customFormat="1" ht="16.5" customHeight="1">
      <c r="A222" s="35" t="s">
        <v>789</v>
      </c>
      <c r="B222" s="10">
        <v>36638000</v>
      </c>
      <c r="C222" s="11" t="s">
        <v>684</v>
      </c>
      <c r="D222" s="11" t="s">
        <v>684</v>
      </c>
      <c r="E222" s="11" t="s">
        <v>684</v>
      </c>
      <c r="F222" s="11" t="s">
        <v>684</v>
      </c>
      <c r="G222" s="11" t="s">
        <v>684</v>
      </c>
      <c r="H222" s="11" t="s">
        <v>684</v>
      </c>
      <c r="I222" s="11" t="s">
        <v>684</v>
      </c>
      <c r="J222" s="11" t="s">
        <v>684</v>
      </c>
      <c r="K222" s="11" t="s">
        <v>684</v>
      </c>
      <c r="L222" s="11" t="s">
        <v>684</v>
      </c>
      <c r="M222" s="11" t="s">
        <v>684</v>
      </c>
      <c r="N222" s="11" t="s">
        <v>684</v>
      </c>
      <c r="O222" s="11" t="s">
        <v>684</v>
      </c>
      <c r="P222" s="12" t="s">
        <v>684</v>
      </c>
      <c r="Q222" s="12" t="s">
        <v>684</v>
      </c>
      <c r="R222" s="11" t="s">
        <v>684</v>
      </c>
      <c r="S222" s="11" t="s">
        <v>684</v>
      </c>
      <c r="T222" s="12" t="s">
        <v>684</v>
      </c>
      <c r="U222" s="12" t="s">
        <v>684</v>
      </c>
      <c r="V222" s="12" t="s">
        <v>684</v>
      </c>
      <c r="W222" s="12" t="s">
        <v>684</v>
      </c>
      <c r="X222" s="11" t="s">
        <v>684</v>
      </c>
      <c r="Y222" s="12" t="s">
        <v>684</v>
      </c>
      <c r="Z222" s="12" t="s">
        <v>684</v>
      </c>
      <c r="AA222" s="12" t="s">
        <v>684</v>
      </c>
      <c r="AB222" s="12" t="s">
        <v>684</v>
      </c>
      <c r="AC222" s="12" t="s">
        <v>684</v>
      </c>
      <c r="AD222" s="12" t="s">
        <v>684</v>
      </c>
      <c r="AE222" s="12" t="s">
        <v>684</v>
      </c>
      <c r="AF222" s="12" t="s">
        <v>684</v>
      </c>
      <c r="AG222" s="12" t="s">
        <v>684</v>
      </c>
      <c r="AH222" s="12" t="s">
        <v>684</v>
      </c>
      <c r="AI222" s="12" t="s">
        <v>684</v>
      </c>
      <c r="AJ222" s="12" t="s">
        <v>684</v>
      </c>
      <c r="AK222" s="12" t="s">
        <v>684</v>
      </c>
      <c r="AL222" s="12" t="s">
        <v>684</v>
      </c>
      <c r="AM222" s="68">
        <f t="shared" si="6"/>
        <v>36</v>
      </c>
      <c r="AN222" s="72">
        <f t="shared" si="7"/>
        <v>1</v>
      </c>
      <c r="AO222" s="7"/>
      <c r="BK222" s="19"/>
      <c r="CM222" s="19"/>
      <c r="DO222" s="19"/>
      <c r="EQ222" s="19"/>
      <c r="FS222" s="19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</row>
    <row r="223" spans="1:217" s="15" customFormat="1" ht="17.100000000000001" customHeight="1" outlineLevel="1">
      <c r="A223" s="10" t="s">
        <v>774</v>
      </c>
      <c r="B223" s="10"/>
      <c r="C223" s="47" t="s">
        <v>684</v>
      </c>
      <c r="D223" s="47" t="s">
        <v>684</v>
      </c>
      <c r="E223" s="47" t="s">
        <v>684</v>
      </c>
      <c r="F223" s="47" t="s">
        <v>684</v>
      </c>
      <c r="G223" s="47" t="s">
        <v>684</v>
      </c>
      <c r="H223" s="47" t="s">
        <v>684</v>
      </c>
      <c r="I223" s="47" t="s">
        <v>684</v>
      </c>
      <c r="J223" s="47" t="s">
        <v>684</v>
      </c>
      <c r="K223" s="47" t="s">
        <v>684</v>
      </c>
      <c r="L223" s="47" t="s">
        <v>684</v>
      </c>
      <c r="M223" s="47" t="s">
        <v>684</v>
      </c>
      <c r="N223" s="47" t="s">
        <v>684</v>
      </c>
      <c r="O223" s="47" t="s">
        <v>684</v>
      </c>
      <c r="P223" s="22" t="s">
        <v>684</v>
      </c>
      <c r="Q223" s="22" t="s">
        <v>684</v>
      </c>
      <c r="R223" s="47" t="s">
        <v>684</v>
      </c>
      <c r="S223" s="47" t="s">
        <v>684</v>
      </c>
      <c r="T223" s="22" t="s">
        <v>684</v>
      </c>
      <c r="U223" s="22" t="s">
        <v>684</v>
      </c>
      <c r="V223" s="22" t="s">
        <v>684</v>
      </c>
      <c r="W223" s="22" t="s">
        <v>684</v>
      </c>
      <c r="X223" s="47" t="s">
        <v>684</v>
      </c>
      <c r="Y223" s="48" t="s">
        <v>684</v>
      </c>
      <c r="Z223" s="48" t="s">
        <v>684</v>
      </c>
      <c r="AA223" s="22" t="s">
        <v>684</v>
      </c>
      <c r="AB223" s="48" t="s">
        <v>684</v>
      </c>
      <c r="AC223" s="22" t="s">
        <v>684</v>
      </c>
      <c r="AD223" s="48" t="s">
        <v>684</v>
      </c>
      <c r="AE223" s="48" t="s">
        <v>684</v>
      </c>
      <c r="AF223" s="48" t="s">
        <v>684</v>
      </c>
      <c r="AG223" s="48" t="s">
        <v>684</v>
      </c>
      <c r="AH223" s="48" t="s">
        <v>684</v>
      </c>
      <c r="AI223" s="48" t="s">
        <v>684</v>
      </c>
      <c r="AJ223" s="48" t="s">
        <v>684</v>
      </c>
      <c r="AK223" s="48" t="s">
        <v>684</v>
      </c>
      <c r="AL223" s="48" t="s">
        <v>684</v>
      </c>
      <c r="AM223" s="67">
        <f t="shared" si="6"/>
        <v>36</v>
      </c>
      <c r="AN223" s="105">
        <f t="shared" si="7"/>
        <v>1</v>
      </c>
      <c r="AO223" s="6"/>
      <c r="AP223" s="14"/>
      <c r="BK223" s="16"/>
      <c r="CM223" s="16"/>
      <c r="DO223" s="16"/>
      <c r="EQ223" s="16"/>
      <c r="FS223" s="1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</row>
    <row r="224" spans="1:217" s="15" customFormat="1" ht="17.100000000000001" customHeight="1" outlineLevel="1">
      <c r="A224" s="10" t="s">
        <v>788</v>
      </c>
      <c r="B224" s="10"/>
      <c r="C224" s="47" t="s">
        <v>684</v>
      </c>
      <c r="D224" s="47" t="s">
        <v>684</v>
      </c>
      <c r="E224" s="47" t="s">
        <v>684</v>
      </c>
      <c r="F224" s="47" t="s">
        <v>684</v>
      </c>
      <c r="G224" s="47" t="s">
        <v>684</v>
      </c>
      <c r="H224" s="47" t="s">
        <v>684</v>
      </c>
      <c r="I224" s="47" t="s">
        <v>684</v>
      </c>
      <c r="J224" s="47" t="s">
        <v>684</v>
      </c>
      <c r="K224" s="47" t="s">
        <v>684</v>
      </c>
      <c r="L224" s="47" t="s">
        <v>684</v>
      </c>
      <c r="M224" s="47" t="s">
        <v>684</v>
      </c>
      <c r="N224" s="47" t="s">
        <v>684</v>
      </c>
      <c r="O224" s="47" t="s">
        <v>684</v>
      </c>
      <c r="P224" s="22" t="s">
        <v>684</v>
      </c>
      <c r="Q224" s="22" t="s">
        <v>684</v>
      </c>
      <c r="R224" s="47" t="s">
        <v>684</v>
      </c>
      <c r="S224" s="47" t="s">
        <v>684</v>
      </c>
      <c r="T224" s="22" t="s">
        <v>684</v>
      </c>
      <c r="U224" s="22" t="s">
        <v>684</v>
      </c>
      <c r="V224" s="22" t="s">
        <v>684</v>
      </c>
      <c r="W224" s="22" t="s">
        <v>684</v>
      </c>
      <c r="X224" s="47" t="s">
        <v>684</v>
      </c>
      <c r="Y224" s="48" t="s">
        <v>684</v>
      </c>
      <c r="Z224" s="48" t="s">
        <v>684</v>
      </c>
      <c r="AA224" s="22" t="s">
        <v>684</v>
      </c>
      <c r="AB224" s="48" t="s">
        <v>684</v>
      </c>
      <c r="AC224" s="22" t="s">
        <v>684</v>
      </c>
      <c r="AD224" s="48" t="s">
        <v>684</v>
      </c>
      <c r="AE224" s="48" t="s">
        <v>684</v>
      </c>
      <c r="AF224" s="48" t="s">
        <v>684</v>
      </c>
      <c r="AG224" s="48" t="s">
        <v>684</v>
      </c>
      <c r="AH224" s="48" t="s">
        <v>684</v>
      </c>
      <c r="AI224" s="48" t="s">
        <v>684</v>
      </c>
      <c r="AJ224" s="48" t="s">
        <v>684</v>
      </c>
      <c r="AK224" s="48" t="s">
        <v>684</v>
      </c>
      <c r="AL224" s="48" t="s">
        <v>684</v>
      </c>
      <c r="AM224" s="67">
        <f t="shared" si="6"/>
        <v>36</v>
      </c>
      <c r="AN224" s="105">
        <f t="shared" si="7"/>
        <v>1</v>
      </c>
      <c r="AO224" s="6"/>
      <c r="AP224" s="6"/>
      <c r="BK224" s="16"/>
      <c r="CM224" s="16"/>
      <c r="DO224" s="16"/>
      <c r="EQ224" s="16"/>
      <c r="FS224" s="1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</row>
    <row r="225" spans="1:217" s="15" customFormat="1" ht="17.100000000000001" customHeight="1" outlineLevel="1">
      <c r="A225" s="10" t="s">
        <v>787</v>
      </c>
      <c r="B225" s="10"/>
      <c r="C225" s="47" t="s">
        <v>684</v>
      </c>
      <c r="D225" s="47" t="s">
        <v>684</v>
      </c>
      <c r="E225" s="47" t="s">
        <v>684</v>
      </c>
      <c r="F225" s="47" t="s">
        <v>684</v>
      </c>
      <c r="G225" s="47" t="s">
        <v>684</v>
      </c>
      <c r="H225" s="47" t="s">
        <v>684</v>
      </c>
      <c r="I225" s="47" t="s">
        <v>684</v>
      </c>
      <c r="J225" s="47" t="s">
        <v>684</v>
      </c>
      <c r="K225" s="47" t="s">
        <v>684</v>
      </c>
      <c r="L225" s="47" t="s">
        <v>684</v>
      </c>
      <c r="M225" s="47" t="s">
        <v>684</v>
      </c>
      <c r="N225" s="47" t="s">
        <v>684</v>
      </c>
      <c r="O225" s="47" t="s">
        <v>684</v>
      </c>
      <c r="P225" s="22" t="s">
        <v>684</v>
      </c>
      <c r="Q225" s="22" t="s">
        <v>684</v>
      </c>
      <c r="R225" s="47" t="s">
        <v>684</v>
      </c>
      <c r="S225" s="47" t="s">
        <v>684</v>
      </c>
      <c r="T225" s="22" t="s">
        <v>684</v>
      </c>
      <c r="U225" s="22" t="s">
        <v>684</v>
      </c>
      <c r="V225" s="22" t="s">
        <v>684</v>
      </c>
      <c r="W225" s="22" t="s">
        <v>684</v>
      </c>
      <c r="X225" s="47" t="s">
        <v>684</v>
      </c>
      <c r="Y225" s="48" t="s">
        <v>684</v>
      </c>
      <c r="Z225" s="48" t="s">
        <v>684</v>
      </c>
      <c r="AA225" s="22" t="s">
        <v>684</v>
      </c>
      <c r="AB225" s="48" t="s">
        <v>684</v>
      </c>
      <c r="AC225" s="22" t="s">
        <v>684</v>
      </c>
      <c r="AD225" s="48" t="s">
        <v>684</v>
      </c>
      <c r="AE225" s="48" t="s">
        <v>684</v>
      </c>
      <c r="AF225" s="48" t="s">
        <v>684</v>
      </c>
      <c r="AG225" s="48" t="s">
        <v>684</v>
      </c>
      <c r="AH225" s="48" t="s">
        <v>684</v>
      </c>
      <c r="AI225" s="48" t="s">
        <v>684</v>
      </c>
      <c r="AJ225" s="48" t="s">
        <v>684</v>
      </c>
      <c r="AK225" s="48" t="s">
        <v>684</v>
      </c>
      <c r="AL225" s="48" t="s">
        <v>684</v>
      </c>
      <c r="AM225" s="67">
        <f t="shared" si="6"/>
        <v>36</v>
      </c>
      <c r="AN225" s="105">
        <f t="shared" si="7"/>
        <v>1</v>
      </c>
      <c r="AO225" s="6"/>
      <c r="AP225" s="6"/>
      <c r="BK225" s="16"/>
      <c r="CM225" s="16"/>
      <c r="DO225" s="16"/>
      <c r="EQ225" s="16"/>
      <c r="FS225" s="1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</row>
    <row r="226" spans="1:217" s="15" customFormat="1" ht="17.100000000000001" customHeight="1" outlineLevel="1">
      <c r="A226" s="10" t="s">
        <v>786</v>
      </c>
      <c r="B226" s="10"/>
      <c r="C226" s="47" t="s">
        <v>684</v>
      </c>
      <c r="D226" s="47" t="s">
        <v>684</v>
      </c>
      <c r="E226" s="47" t="s">
        <v>684</v>
      </c>
      <c r="F226" s="47" t="s">
        <v>684</v>
      </c>
      <c r="G226" s="47" t="s">
        <v>684</v>
      </c>
      <c r="H226" s="47" t="s">
        <v>684</v>
      </c>
      <c r="I226" s="48" t="s">
        <v>684</v>
      </c>
      <c r="J226" s="48" t="s">
        <v>684</v>
      </c>
      <c r="K226" s="47" t="s">
        <v>684</v>
      </c>
      <c r="L226" s="47" t="s">
        <v>684</v>
      </c>
      <c r="M226" s="47" t="s">
        <v>684</v>
      </c>
      <c r="N226" s="47" t="s">
        <v>684</v>
      </c>
      <c r="O226" s="47" t="s">
        <v>684</v>
      </c>
      <c r="P226" s="22" t="s">
        <v>684</v>
      </c>
      <c r="Q226" s="22" t="s">
        <v>684</v>
      </c>
      <c r="R226" s="47" t="s">
        <v>684</v>
      </c>
      <c r="S226" s="47" t="s">
        <v>684</v>
      </c>
      <c r="T226" s="22" t="s">
        <v>684</v>
      </c>
      <c r="U226" s="22" t="s">
        <v>684</v>
      </c>
      <c r="V226" s="22" t="s">
        <v>684</v>
      </c>
      <c r="W226" s="22" t="s">
        <v>684</v>
      </c>
      <c r="X226" s="47" t="s">
        <v>684</v>
      </c>
      <c r="Y226" s="48" t="s">
        <v>684</v>
      </c>
      <c r="Z226" s="48" t="s">
        <v>684</v>
      </c>
      <c r="AA226" s="22" t="s">
        <v>684</v>
      </c>
      <c r="AB226" s="48" t="s">
        <v>684</v>
      </c>
      <c r="AC226" s="22" t="s">
        <v>684</v>
      </c>
      <c r="AD226" s="48" t="s">
        <v>684</v>
      </c>
      <c r="AE226" s="48" t="s">
        <v>684</v>
      </c>
      <c r="AF226" s="48" t="s">
        <v>684</v>
      </c>
      <c r="AG226" s="48" t="s">
        <v>684</v>
      </c>
      <c r="AH226" s="48" t="s">
        <v>684</v>
      </c>
      <c r="AI226" s="48" t="s">
        <v>684</v>
      </c>
      <c r="AJ226" s="48" t="s">
        <v>684</v>
      </c>
      <c r="AK226" s="48" t="s">
        <v>684</v>
      </c>
      <c r="AL226" s="48" t="s">
        <v>684</v>
      </c>
      <c r="AM226" s="67">
        <f t="shared" si="6"/>
        <v>36</v>
      </c>
      <c r="AN226" s="105">
        <f t="shared" si="7"/>
        <v>1</v>
      </c>
      <c r="AO226" s="6"/>
      <c r="AP226" s="6"/>
      <c r="BK226" s="16"/>
      <c r="CM226" s="16"/>
      <c r="DO226" s="16"/>
      <c r="EQ226" s="16"/>
      <c r="FS226" s="1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</row>
    <row r="227" spans="1:217" s="15" customFormat="1" ht="17.100000000000001" customHeight="1" outlineLevel="1">
      <c r="A227" s="10" t="s">
        <v>785</v>
      </c>
      <c r="B227" s="10"/>
      <c r="C227" s="47" t="s">
        <v>684</v>
      </c>
      <c r="D227" s="47" t="s">
        <v>684</v>
      </c>
      <c r="E227" s="47" t="s">
        <v>684</v>
      </c>
      <c r="F227" s="47" t="s">
        <v>684</v>
      </c>
      <c r="G227" s="47" t="s">
        <v>684</v>
      </c>
      <c r="H227" s="47" t="s">
        <v>684</v>
      </c>
      <c r="I227" s="47" t="s">
        <v>684</v>
      </c>
      <c r="J227" s="48" t="s">
        <v>684</v>
      </c>
      <c r="K227" s="47" t="s">
        <v>684</v>
      </c>
      <c r="L227" s="47" t="s">
        <v>684</v>
      </c>
      <c r="M227" s="47" t="s">
        <v>684</v>
      </c>
      <c r="N227" s="47" t="s">
        <v>684</v>
      </c>
      <c r="O227" s="47" t="s">
        <v>684</v>
      </c>
      <c r="P227" s="22" t="s">
        <v>684</v>
      </c>
      <c r="Q227" s="22" t="s">
        <v>684</v>
      </c>
      <c r="R227" s="47" t="s">
        <v>684</v>
      </c>
      <c r="S227" s="47" t="s">
        <v>684</v>
      </c>
      <c r="T227" s="22" t="s">
        <v>684</v>
      </c>
      <c r="U227" s="22" t="s">
        <v>684</v>
      </c>
      <c r="V227" s="22" t="s">
        <v>684</v>
      </c>
      <c r="W227" s="22" t="s">
        <v>684</v>
      </c>
      <c r="X227" s="47" t="s">
        <v>684</v>
      </c>
      <c r="Y227" s="48" t="s">
        <v>684</v>
      </c>
      <c r="Z227" s="48" t="s">
        <v>684</v>
      </c>
      <c r="AA227" s="22" t="s">
        <v>684</v>
      </c>
      <c r="AB227" s="48" t="s">
        <v>684</v>
      </c>
      <c r="AC227" s="22" t="s">
        <v>684</v>
      </c>
      <c r="AD227" s="48" t="s">
        <v>684</v>
      </c>
      <c r="AE227" s="48" t="s">
        <v>684</v>
      </c>
      <c r="AF227" s="48" t="s">
        <v>684</v>
      </c>
      <c r="AG227" s="48" t="s">
        <v>684</v>
      </c>
      <c r="AH227" s="48" t="s">
        <v>684</v>
      </c>
      <c r="AI227" s="48" t="s">
        <v>684</v>
      </c>
      <c r="AJ227" s="48" t="s">
        <v>684</v>
      </c>
      <c r="AK227" s="48" t="s">
        <v>684</v>
      </c>
      <c r="AL227" s="48" t="s">
        <v>684</v>
      </c>
      <c r="AM227" s="67">
        <f t="shared" si="6"/>
        <v>36</v>
      </c>
      <c r="AN227" s="105">
        <f t="shared" si="7"/>
        <v>1</v>
      </c>
      <c r="AO227" s="6"/>
      <c r="AP227" s="6"/>
      <c r="BK227" s="16"/>
      <c r="CM227" s="16"/>
      <c r="DO227" s="16"/>
      <c r="EQ227" s="16"/>
      <c r="FS227" s="1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</row>
    <row r="228" spans="1:217" s="15" customFormat="1" ht="17.100000000000001" customHeight="1" outlineLevel="1">
      <c r="A228" s="10" t="s">
        <v>784</v>
      </c>
      <c r="B228" s="10"/>
      <c r="C228" s="47" t="s">
        <v>684</v>
      </c>
      <c r="D228" s="47" t="s">
        <v>684</v>
      </c>
      <c r="E228" s="47" t="s">
        <v>684</v>
      </c>
      <c r="F228" s="47" t="s">
        <v>684</v>
      </c>
      <c r="G228" s="47" t="s">
        <v>684</v>
      </c>
      <c r="H228" s="47" t="s">
        <v>684</v>
      </c>
      <c r="I228" s="47" t="s">
        <v>684</v>
      </c>
      <c r="J228" s="48" t="s">
        <v>684</v>
      </c>
      <c r="K228" s="47" t="s">
        <v>684</v>
      </c>
      <c r="L228" s="47" t="s">
        <v>684</v>
      </c>
      <c r="M228" s="47" t="s">
        <v>684</v>
      </c>
      <c r="N228" s="47" t="s">
        <v>684</v>
      </c>
      <c r="O228" s="47" t="s">
        <v>684</v>
      </c>
      <c r="P228" s="22" t="s">
        <v>684</v>
      </c>
      <c r="Q228" s="22" t="s">
        <v>684</v>
      </c>
      <c r="R228" s="47" t="s">
        <v>684</v>
      </c>
      <c r="S228" s="47" t="s">
        <v>684</v>
      </c>
      <c r="T228" s="22" t="s">
        <v>684</v>
      </c>
      <c r="U228" s="22" t="s">
        <v>684</v>
      </c>
      <c r="V228" s="22" t="s">
        <v>684</v>
      </c>
      <c r="W228" s="22" t="s">
        <v>684</v>
      </c>
      <c r="X228" s="47" t="s">
        <v>684</v>
      </c>
      <c r="Y228" s="48" t="s">
        <v>684</v>
      </c>
      <c r="Z228" s="48" t="s">
        <v>684</v>
      </c>
      <c r="AA228" s="22" t="s">
        <v>684</v>
      </c>
      <c r="AB228" s="48" t="s">
        <v>684</v>
      </c>
      <c r="AC228" s="22" t="s">
        <v>684</v>
      </c>
      <c r="AD228" s="48" t="s">
        <v>684</v>
      </c>
      <c r="AE228" s="48" t="s">
        <v>684</v>
      </c>
      <c r="AF228" s="48" t="s">
        <v>684</v>
      </c>
      <c r="AG228" s="48" t="s">
        <v>684</v>
      </c>
      <c r="AH228" s="48" t="s">
        <v>684</v>
      </c>
      <c r="AI228" s="48" t="s">
        <v>684</v>
      </c>
      <c r="AJ228" s="48" t="s">
        <v>684</v>
      </c>
      <c r="AK228" s="48" t="s">
        <v>684</v>
      </c>
      <c r="AL228" s="48" t="s">
        <v>684</v>
      </c>
      <c r="AM228" s="67">
        <f t="shared" si="6"/>
        <v>36</v>
      </c>
      <c r="AN228" s="105">
        <f t="shared" si="7"/>
        <v>1</v>
      </c>
      <c r="AO228" s="6"/>
      <c r="AP228" s="6"/>
      <c r="BK228" s="16"/>
      <c r="CM228" s="16"/>
      <c r="DO228" s="16"/>
      <c r="EQ228" s="16"/>
      <c r="FS228" s="1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</row>
    <row r="229" spans="1:217" s="15" customFormat="1" ht="17.100000000000001" customHeight="1" outlineLevel="1">
      <c r="A229" s="10" t="s">
        <v>783</v>
      </c>
      <c r="B229" s="10"/>
      <c r="C229" s="47" t="s">
        <v>684</v>
      </c>
      <c r="D229" s="47" t="s">
        <v>684</v>
      </c>
      <c r="E229" s="47" t="s">
        <v>684</v>
      </c>
      <c r="F229" s="47" t="s">
        <v>684</v>
      </c>
      <c r="G229" s="47" t="s">
        <v>684</v>
      </c>
      <c r="H229" s="47" t="s">
        <v>684</v>
      </c>
      <c r="I229" s="47" t="s">
        <v>684</v>
      </c>
      <c r="J229" s="47" t="s">
        <v>684</v>
      </c>
      <c r="K229" s="47" t="s">
        <v>684</v>
      </c>
      <c r="L229" s="47" t="s">
        <v>684</v>
      </c>
      <c r="M229" s="47" t="s">
        <v>684</v>
      </c>
      <c r="N229" s="47" t="s">
        <v>684</v>
      </c>
      <c r="O229" s="47" t="s">
        <v>684</v>
      </c>
      <c r="P229" s="22" t="s">
        <v>684</v>
      </c>
      <c r="Q229" s="22" t="s">
        <v>684</v>
      </c>
      <c r="R229" s="47" t="s">
        <v>684</v>
      </c>
      <c r="S229" s="47" t="s">
        <v>684</v>
      </c>
      <c r="T229" s="22" t="s">
        <v>684</v>
      </c>
      <c r="U229" s="22" t="s">
        <v>684</v>
      </c>
      <c r="V229" s="22" t="s">
        <v>684</v>
      </c>
      <c r="W229" s="22" t="s">
        <v>684</v>
      </c>
      <c r="X229" s="47" t="s">
        <v>684</v>
      </c>
      <c r="Y229" s="48" t="s">
        <v>684</v>
      </c>
      <c r="Z229" s="48" t="s">
        <v>684</v>
      </c>
      <c r="AA229" s="22" t="s">
        <v>684</v>
      </c>
      <c r="AB229" s="48" t="s">
        <v>684</v>
      </c>
      <c r="AC229" s="22" t="s">
        <v>684</v>
      </c>
      <c r="AD229" s="48" t="s">
        <v>684</v>
      </c>
      <c r="AE229" s="48" t="s">
        <v>684</v>
      </c>
      <c r="AF229" s="48" t="s">
        <v>684</v>
      </c>
      <c r="AG229" s="48" t="s">
        <v>684</v>
      </c>
      <c r="AH229" s="48" t="s">
        <v>684</v>
      </c>
      <c r="AI229" s="48" t="s">
        <v>684</v>
      </c>
      <c r="AJ229" s="48" t="s">
        <v>684</v>
      </c>
      <c r="AK229" s="48" t="s">
        <v>684</v>
      </c>
      <c r="AL229" s="48" t="s">
        <v>684</v>
      </c>
      <c r="AM229" s="67">
        <f t="shared" si="6"/>
        <v>36</v>
      </c>
      <c r="AN229" s="105">
        <f t="shared" si="7"/>
        <v>1</v>
      </c>
      <c r="AO229" s="6"/>
      <c r="AP229" s="6"/>
      <c r="BK229" s="16"/>
      <c r="CM229" s="16"/>
      <c r="DO229" s="16"/>
      <c r="EQ229" s="16"/>
      <c r="FS229" s="1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</row>
    <row r="230" spans="1:217" s="15" customFormat="1" ht="17.100000000000001" customHeight="1" outlineLevel="1">
      <c r="A230" s="10" t="s">
        <v>782</v>
      </c>
      <c r="B230" s="10"/>
      <c r="C230" s="47" t="s">
        <v>684</v>
      </c>
      <c r="D230" s="47" t="s">
        <v>684</v>
      </c>
      <c r="E230" s="47" t="s">
        <v>684</v>
      </c>
      <c r="F230" s="47" t="s">
        <v>684</v>
      </c>
      <c r="G230" s="47" t="s">
        <v>684</v>
      </c>
      <c r="H230" s="47" t="s">
        <v>684</v>
      </c>
      <c r="I230" s="47" t="s">
        <v>684</v>
      </c>
      <c r="J230" s="47" t="s">
        <v>684</v>
      </c>
      <c r="K230" s="47" t="s">
        <v>684</v>
      </c>
      <c r="L230" s="47" t="s">
        <v>684</v>
      </c>
      <c r="M230" s="47" t="s">
        <v>684</v>
      </c>
      <c r="N230" s="47" t="s">
        <v>684</v>
      </c>
      <c r="O230" s="47" t="s">
        <v>684</v>
      </c>
      <c r="P230" s="22" t="s">
        <v>684</v>
      </c>
      <c r="Q230" s="22" t="s">
        <v>684</v>
      </c>
      <c r="R230" s="47" t="s">
        <v>684</v>
      </c>
      <c r="S230" s="47" t="s">
        <v>684</v>
      </c>
      <c r="T230" s="22" t="s">
        <v>684</v>
      </c>
      <c r="U230" s="22" t="s">
        <v>684</v>
      </c>
      <c r="V230" s="22" t="s">
        <v>684</v>
      </c>
      <c r="W230" s="22" t="s">
        <v>684</v>
      </c>
      <c r="X230" s="47" t="s">
        <v>684</v>
      </c>
      <c r="Y230" s="48" t="s">
        <v>684</v>
      </c>
      <c r="Z230" s="48" t="s">
        <v>684</v>
      </c>
      <c r="AA230" s="22" t="s">
        <v>684</v>
      </c>
      <c r="AB230" s="48" t="s">
        <v>684</v>
      </c>
      <c r="AC230" s="22" t="s">
        <v>684</v>
      </c>
      <c r="AD230" s="48" t="s">
        <v>684</v>
      </c>
      <c r="AE230" s="48" t="s">
        <v>684</v>
      </c>
      <c r="AF230" s="48" t="s">
        <v>684</v>
      </c>
      <c r="AG230" s="48" t="s">
        <v>684</v>
      </c>
      <c r="AH230" s="48" t="s">
        <v>684</v>
      </c>
      <c r="AI230" s="48" t="s">
        <v>684</v>
      </c>
      <c r="AJ230" s="48" t="s">
        <v>684</v>
      </c>
      <c r="AK230" s="48" t="s">
        <v>684</v>
      </c>
      <c r="AL230" s="48" t="s">
        <v>684</v>
      </c>
      <c r="AM230" s="67">
        <f t="shared" si="6"/>
        <v>36</v>
      </c>
      <c r="AN230" s="105">
        <f t="shared" si="7"/>
        <v>1</v>
      </c>
      <c r="AO230" s="6"/>
      <c r="AP230" s="6"/>
      <c r="BK230" s="16"/>
      <c r="CM230" s="16"/>
      <c r="DO230" s="16"/>
      <c r="EQ230" s="16"/>
      <c r="FS230" s="1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</row>
    <row r="231" spans="1:217" s="15" customFormat="1" ht="17.100000000000001" customHeight="1" outlineLevel="1">
      <c r="A231" s="10" t="s">
        <v>781</v>
      </c>
      <c r="B231" s="10"/>
      <c r="C231" s="47" t="s">
        <v>684</v>
      </c>
      <c r="D231" s="47" t="s">
        <v>684</v>
      </c>
      <c r="E231" s="47" t="s">
        <v>684</v>
      </c>
      <c r="F231" s="47" t="s">
        <v>684</v>
      </c>
      <c r="G231" s="47" t="s">
        <v>684</v>
      </c>
      <c r="H231" s="47" t="s">
        <v>684</v>
      </c>
      <c r="I231" s="47" t="s">
        <v>684</v>
      </c>
      <c r="J231" s="47" t="s">
        <v>684</v>
      </c>
      <c r="K231" s="47" t="s">
        <v>684</v>
      </c>
      <c r="L231" s="47" t="s">
        <v>684</v>
      </c>
      <c r="M231" s="47" t="s">
        <v>684</v>
      </c>
      <c r="N231" s="47" t="s">
        <v>684</v>
      </c>
      <c r="O231" s="47" t="s">
        <v>684</v>
      </c>
      <c r="P231" s="22" t="s">
        <v>684</v>
      </c>
      <c r="Q231" s="22" t="s">
        <v>684</v>
      </c>
      <c r="R231" s="47" t="s">
        <v>684</v>
      </c>
      <c r="S231" s="47" t="s">
        <v>684</v>
      </c>
      <c r="T231" s="22" t="s">
        <v>684</v>
      </c>
      <c r="U231" s="22" t="s">
        <v>684</v>
      </c>
      <c r="V231" s="22" t="s">
        <v>684</v>
      </c>
      <c r="W231" s="22" t="s">
        <v>684</v>
      </c>
      <c r="X231" s="47" t="s">
        <v>684</v>
      </c>
      <c r="Y231" s="48" t="s">
        <v>684</v>
      </c>
      <c r="Z231" s="48" t="s">
        <v>684</v>
      </c>
      <c r="AA231" s="22" t="s">
        <v>684</v>
      </c>
      <c r="AB231" s="48" t="s">
        <v>684</v>
      </c>
      <c r="AC231" s="22" t="s">
        <v>684</v>
      </c>
      <c r="AD231" s="48" t="s">
        <v>684</v>
      </c>
      <c r="AE231" s="48" t="s">
        <v>684</v>
      </c>
      <c r="AF231" s="48" t="s">
        <v>684</v>
      </c>
      <c r="AG231" s="48" t="s">
        <v>684</v>
      </c>
      <c r="AH231" s="48" t="s">
        <v>684</v>
      </c>
      <c r="AI231" s="48" t="s">
        <v>684</v>
      </c>
      <c r="AJ231" s="48" t="s">
        <v>684</v>
      </c>
      <c r="AK231" s="48" t="s">
        <v>684</v>
      </c>
      <c r="AL231" s="48" t="s">
        <v>684</v>
      </c>
      <c r="AM231" s="67">
        <f t="shared" si="6"/>
        <v>36</v>
      </c>
      <c r="AN231" s="105">
        <f t="shared" si="7"/>
        <v>1</v>
      </c>
      <c r="AO231" s="6"/>
      <c r="AP231" s="6"/>
      <c r="BK231" s="16"/>
      <c r="CM231" s="16"/>
      <c r="DO231" s="16"/>
      <c r="EQ231" s="16"/>
      <c r="FS231" s="1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</row>
    <row r="232" spans="1:217" s="15" customFormat="1" ht="17.100000000000001" customHeight="1" outlineLevel="1">
      <c r="A232" s="10" t="s">
        <v>780</v>
      </c>
      <c r="B232" s="10"/>
      <c r="C232" s="47" t="s">
        <v>684</v>
      </c>
      <c r="D232" s="47" t="s">
        <v>684</v>
      </c>
      <c r="E232" s="47" t="s">
        <v>684</v>
      </c>
      <c r="F232" s="47" t="s">
        <v>684</v>
      </c>
      <c r="G232" s="47" t="s">
        <v>684</v>
      </c>
      <c r="H232" s="47" t="s">
        <v>684</v>
      </c>
      <c r="I232" s="47" t="s">
        <v>684</v>
      </c>
      <c r="J232" s="47" t="s">
        <v>684</v>
      </c>
      <c r="K232" s="47" t="s">
        <v>684</v>
      </c>
      <c r="L232" s="47" t="s">
        <v>684</v>
      </c>
      <c r="M232" s="47" t="s">
        <v>684</v>
      </c>
      <c r="N232" s="47" t="s">
        <v>684</v>
      </c>
      <c r="O232" s="47" t="s">
        <v>684</v>
      </c>
      <c r="P232" s="22" t="s">
        <v>684</v>
      </c>
      <c r="Q232" s="22" t="s">
        <v>684</v>
      </c>
      <c r="R232" s="47" t="s">
        <v>684</v>
      </c>
      <c r="S232" s="47" t="s">
        <v>684</v>
      </c>
      <c r="T232" s="22" t="s">
        <v>684</v>
      </c>
      <c r="U232" s="22" t="s">
        <v>684</v>
      </c>
      <c r="V232" s="22" t="s">
        <v>684</v>
      </c>
      <c r="W232" s="22" t="s">
        <v>684</v>
      </c>
      <c r="X232" s="47" t="s">
        <v>684</v>
      </c>
      <c r="Y232" s="48" t="s">
        <v>684</v>
      </c>
      <c r="Z232" s="48" t="s">
        <v>684</v>
      </c>
      <c r="AA232" s="22" t="s">
        <v>684</v>
      </c>
      <c r="AB232" s="48" t="s">
        <v>684</v>
      </c>
      <c r="AC232" s="22" t="s">
        <v>684</v>
      </c>
      <c r="AD232" s="48" t="s">
        <v>684</v>
      </c>
      <c r="AE232" s="48" t="s">
        <v>684</v>
      </c>
      <c r="AF232" s="48" t="s">
        <v>684</v>
      </c>
      <c r="AG232" s="48" t="s">
        <v>684</v>
      </c>
      <c r="AH232" s="48" t="s">
        <v>684</v>
      </c>
      <c r="AI232" s="48" t="s">
        <v>684</v>
      </c>
      <c r="AJ232" s="48" t="s">
        <v>684</v>
      </c>
      <c r="AK232" s="48" t="s">
        <v>684</v>
      </c>
      <c r="AL232" s="48" t="s">
        <v>684</v>
      </c>
      <c r="AM232" s="67">
        <f t="shared" si="6"/>
        <v>36</v>
      </c>
      <c r="AN232" s="105">
        <f t="shared" si="7"/>
        <v>1</v>
      </c>
      <c r="AO232" s="6"/>
      <c r="AP232" s="6"/>
      <c r="BK232" s="16"/>
      <c r="CM232" s="16"/>
      <c r="DO232" s="16"/>
      <c r="EQ232" s="16"/>
      <c r="FS232" s="1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</row>
    <row r="233" spans="1:217" s="15" customFormat="1" ht="17.100000000000001" customHeight="1" outlineLevel="1">
      <c r="A233" s="10" t="s">
        <v>779</v>
      </c>
      <c r="B233" s="10"/>
      <c r="C233" s="47" t="s">
        <v>684</v>
      </c>
      <c r="D233" s="47" t="s">
        <v>684</v>
      </c>
      <c r="E233" s="47" t="s">
        <v>684</v>
      </c>
      <c r="F233" s="47" t="s">
        <v>684</v>
      </c>
      <c r="G233" s="48" t="s">
        <v>684</v>
      </c>
      <c r="H233" s="48" t="s">
        <v>684</v>
      </c>
      <c r="I233" s="47" t="s">
        <v>684</v>
      </c>
      <c r="J233" s="47" t="s">
        <v>684</v>
      </c>
      <c r="K233" s="47" t="s">
        <v>684</v>
      </c>
      <c r="L233" s="47" t="s">
        <v>684</v>
      </c>
      <c r="M233" s="48" t="s">
        <v>684</v>
      </c>
      <c r="N233" s="48" t="s">
        <v>684</v>
      </c>
      <c r="O233" s="48" t="s">
        <v>684</v>
      </c>
      <c r="P233" s="22" t="s">
        <v>684</v>
      </c>
      <c r="Q233" s="22" t="s">
        <v>684</v>
      </c>
      <c r="R233" s="48" t="s">
        <v>684</v>
      </c>
      <c r="S233" s="48" t="s">
        <v>684</v>
      </c>
      <c r="T233" s="22" t="s">
        <v>684</v>
      </c>
      <c r="U233" s="22" t="s">
        <v>684</v>
      </c>
      <c r="V233" s="22" t="s">
        <v>684</v>
      </c>
      <c r="W233" s="22" t="s">
        <v>684</v>
      </c>
      <c r="X233" s="48" t="s">
        <v>684</v>
      </c>
      <c r="Y233" s="48" t="s">
        <v>684</v>
      </c>
      <c r="Z233" s="48" t="s">
        <v>684</v>
      </c>
      <c r="AA233" s="22" t="s">
        <v>684</v>
      </c>
      <c r="AB233" s="48" t="s">
        <v>684</v>
      </c>
      <c r="AC233" s="22" t="s">
        <v>684</v>
      </c>
      <c r="AD233" s="48" t="s">
        <v>684</v>
      </c>
      <c r="AE233" s="48" t="s">
        <v>684</v>
      </c>
      <c r="AF233" s="48" t="s">
        <v>684</v>
      </c>
      <c r="AG233" s="48" t="s">
        <v>684</v>
      </c>
      <c r="AH233" s="48" t="s">
        <v>684</v>
      </c>
      <c r="AI233" s="48" t="s">
        <v>684</v>
      </c>
      <c r="AJ233" s="48" t="s">
        <v>684</v>
      </c>
      <c r="AK233" s="48" t="s">
        <v>684</v>
      </c>
      <c r="AL233" s="48" t="s">
        <v>684</v>
      </c>
      <c r="AM233" s="67">
        <f t="shared" si="6"/>
        <v>36</v>
      </c>
      <c r="AN233" s="105">
        <f t="shared" si="7"/>
        <v>1</v>
      </c>
      <c r="AO233" s="6"/>
      <c r="AP233" s="6"/>
      <c r="BK233" s="16"/>
      <c r="CM233" s="16"/>
      <c r="DO233" s="16"/>
      <c r="EQ233" s="16"/>
      <c r="FS233" s="1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</row>
    <row r="234" spans="1:217" s="15" customFormat="1" ht="17.100000000000001" customHeight="1" outlineLevel="1">
      <c r="A234" s="10" t="s">
        <v>729</v>
      </c>
      <c r="B234" s="10"/>
      <c r="C234" s="47" t="s">
        <v>684</v>
      </c>
      <c r="D234" s="47" t="s">
        <v>684</v>
      </c>
      <c r="E234" s="47" t="s">
        <v>684</v>
      </c>
      <c r="F234" s="47" t="s">
        <v>684</v>
      </c>
      <c r="G234" s="48" t="s">
        <v>684</v>
      </c>
      <c r="H234" s="48" t="s">
        <v>684</v>
      </c>
      <c r="I234" s="47" t="s">
        <v>684</v>
      </c>
      <c r="J234" s="47" t="s">
        <v>684</v>
      </c>
      <c r="K234" s="47" t="s">
        <v>684</v>
      </c>
      <c r="L234" s="47" t="s">
        <v>684</v>
      </c>
      <c r="M234" s="48" t="s">
        <v>684</v>
      </c>
      <c r="N234" s="48" t="s">
        <v>684</v>
      </c>
      <c r="O234" s="48" t="s">
        <v>684</v>
      </c>
      <c r="P234" s="22" t="s">
        <v>684</v>
      </c>
      <c r="Q234" s="22" t="s">
        <v>684</v>
      </c>
      <c r="R234" s="48" t="s">
        <v>684</v>
      </c>
      <c r="S234" s="48" t="s">
        <v>684</v>
      </c>
      <c r="T234" s="22" t="s">
        <v>684</v>
      </c>
      <c r="U234" s="22" t="s">
        <v>684</v>
      </c>
      <c r="V234" s="22" t="s">
        <v>684</v>
      </c>
      <c r="W234" s="22" t="s">
        <v>684</v>
      </c>
      <c r="X234" s="48" t="s">
        <v>684</v>
      </c>
      <c r="Y234" s="48" t="s">
        <v>684</v>
      </c>
      <c r="Z234" s="48" t="s">
        <v>684</v>
      </c>
      <c r="AA234" s="22" t="s">
        <v>684</v>
      </c>
      <c r="AB234" s="48" t="s">
        <v>684</v>
      </c>
      <c r="AC234" s="22" t="s">
        <v>684</v>
      </c>
      <c r="AD234" s="48" t="s">
        <v>684</v>
      </c>
      <c r="AE234" s="48" t="s">
        <v>684</v>
      </c>
      <c r="AF234" s="48" t="s">
        <v>684</v>
      </c>
      <c r="AG234" s="48" t="s">
        <v>684</v>
      </c>
      <c r="AH234" s="48" t="s">
        <v>684</v>
      </c>
      <c r="AI234" s="48" t="s">
        <v>684</v>
      </c>
      <c r="AJ234" s="48" t="s">
        <v>684</v>
      </c>
      <c r="AK234" s="48" t="s">
        <v>684</v>
      </c>
      <c r="AL234" s="48" t="s">
        <v>684</v>
      </c>
      <c r="AM234" s="67">
        <f t="shared" si="6"/>
        <v>36</v>
      </c>
      <c r="AN234" s="105">
        <f t="shared" si="7"/>
        <v>1</v>
      </c>
      <c r="AO234" s="6"/>
      <c r="AP234" s="6"/>
      <c r="BK234" s="16"/>
      <c r="CM234" s="16"/>
      <c r="DO234" s="16"/>
      <c r="EQ234" s="16"/>
      <c r="FS234" s="1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</row>
    <row r="235" spans="1:217" s="15" customFormat="1" ht="17.100000000000001" customHeight="1" outlineLevel="1">
      <c r="A235" s="10" t="s">
        <v>778</v>
      </c>
      <c r="B235" s="10"/>
      <c r="C235" s="47" t="s">
        <v>684</v>
      </c>
      <c r="D235" s="47" t="s">
        <v>684</v>
      </c>
      <c r="E235" s="47" t="s">
        <v>684</v>
      </c>
      <c r="F235" s="47" t="s">
        <v>684</v>
      </c>
      <c r="G235" s="48" t="s">
        <v>684</v>
      </c>
      <c r="H235" s="48" t="s">
        <v>684</v>
      </c>
      <c r="I235" s="47" t="s">
        <v>684</v>
      </c>
      <c r="J235" s="47" t="s">
        <v>684</v>
      </c>
      <c r="K235" s="47" t="s">
        <v>684</v>
      </c>
      <c r="L235" s="47" t="s">
        <v>684</v>
      </c>
      <c r="M235" s="48" t="s">
        <v>684</v>
      </c>
      <c r="N235" s="48" t="s">
        <v>684</v>
      </c>
      <c r="O235" s="48" t="s">
        <v>684</v>
      </c>
      <c r="P235" s="22" t="s">
        <v>684</v>
      </c>
      <c r="Q235" s="22" t="s">
        <v>684</v>
      </c>
      <c r="R235" s="48" t="s">
        <v>684</v>
      </c>
      <c r="S235" s="48" t="s">
        <v>684</v>
      </c>
      <c r="T235" s="22" t="s">
        <v>684</v>
      </c>
      <c r="U235" s="22" t="s">
        <v>684</v>
      </c>
      <c r="V235" s="22" t="s">
        <v>684</v>
      </c>
      <c r="W235" s="22" t="s">
        <v>684</v>
      </c>
      <c r="X235" s="48" t="s">
        <v>684</v>
      </c>
      <c r="Y235" s="48" t="s">
        <v>684</v>
      </c>
      <c r="Z235" s="48" t="s">
        <v>684</v>
      </c>
      <c r="AA235" s="22" t="s">
        <v>684</v>
      </c>
      <c r="AB235" s="48" t="s">
        <v>684</v>
      </c>
      <c r="AC235" s="22" t="s">
        <v>684</v>
      </c>
      <c r="AD235" s="48" t="s">
        <v>684</v>
      </c>
      <c r="AE235" s="48" t="s">
        <v>684</v>
      </c>
      <c r="AF235" s="48" t="s">
        <v>684</v>
      </c>
      <c r="AG235" s="48" t="s">
        <v>684</v>
      </c>
      <c r="AH235" s="48" t="s">
        <v>684</v>
      </c>
      <c r="AI235" s="48" t="s">
        <v>684</v>
      </c>
      <c r="AJ235" s="48" t="s">
        <v>684</v>
      </c>
      <c r="AK235" s="48" t="s">
        <v>684</v>
      </c>
      <c r="AL235" s="48" t="s">
        <v>684</v>
      </c>
      <c r="AM235" s="67">
        <f t="shared" si="6"/>
        <v>36</v>
      </c>
      <c r="AN235" s="105">
        <f t="shared" si="7"/>
        <v>1</v>
      </c>
      <c r="AO235" s="6"/>
      <c r="AP235" s="6"/>
      <c r="BK235" s="16"/>
      <c r="CM235" s="16"/>
      <c r="DO235" s="16"/>
      <c r="EQ235" s="16"/>
      <c r="FS235" s="1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</row>
    <row r="236" spans="1:217" s="15" customFormat="1" ht="17.100000000000001" customHeight="1" outlineLevel="1">
      <c r="A236" s="10" t="s">
        <v>777</v>
      </c>
      <c r="B236" s="10"/>
      <c r="C236" s="47" t="s">
        <v>684</v>
      </c>
      <c r="D236" s="47" t="s">
        <v>684</v>
      </c>
      <c r="E236" s="47" t="s">
        <v>684</v>
      </c>
      <c r="F236" s="47" t="s">
        <v>684</v>
      </c>
      <c r="G236" s="48" t="s">
        <v>684</v>
      </c>
      <c r="H236" s="48" t="s">
        <v>684</v>
      </c>
      <c r="I236" s="47" t="s">
        <v>684</v>
      </c>
      <c r="J236" s="47" t="s">
        <v>684</v>
      </c>
      <c r="K236" s="47" t="s">
        <v>684</v>
      </c>
      <c r="L236" s="47" t="s">
        <v>684</v>
      </c>
      <c r="M236" s="48" t="s">
        <v>684</v>
      </c>
      <c r="N236" s="48" t="s">
        <v>684</v>
      </c>
      <c r="O236" s="48" t="s">
        <v>684</v>
      </c>
      <c r="P236" s="22" t="s">
        <v>684</v>
      </c>
      <c r="Q236" s="22" t="s">
        <v>684</v>
      </c>
      <c r="R236" s="48" t="s">
        <v>684</v>
      </c>
      <c r="S236" s="48" t="s">
        <v>684</v>
      </c>
      <c r="T236" s="22" t="s">
        <v>684</v>
      </c>
      <c r="U236" s="22" t="s">
        <v>684</v>
      </c>
      <c r="V236" s="22" t="s">
        <v>684</v>
      </c>
      <c r="W236" s="22" t="s">
        <v>684</v>
      </c>
      <c r="X236" s="48" t="s">
        <v>684</v>
      </c>
      <c r="Y236" s="48" t="s">
        <v>684</v>
      </c>
      <c r="Z236" s="48" t="s">
        <v>684</v>
      </c>
      <c r="AA236" s="22" t="s">
        <v>684</v>
      </c>
      <c r="AB236" s="48" t="s">
        <v>684</v>
      </c>
      <c r="AC236" s="22" t="s">
        <v>684</v>
      </c>
      <c r="AD236" s="48" t="s">
        <v>684</v>
      </c>
      <c r="AE236" s="48" t="s">
        <v>684</v>
      </c>
      <c r="AF236" s="48" t="s">
        <v>684</v>
      </c>
      <c r="AG236" s="48" t="s">
        <v>684</v>
      </c>
      <c r="AH236" s="48" t="s">
        <v>684</v>
      </c>
      <c r="AI236" s="48" t="s">
        <v>684</v>
      </c>
      <c r="AJ236" s="48" t="s">
        <v>684</v>
      </c>
      <c r="AK236" s="48" t="s">
        <v>684</v>
      </c>
      <c r="AL236" s="48" t="s">
        <v>684</v>
      </c>
      <c r="AM236" s="67">
        <f t="shared" si="6"/>
        <v>36</v>
      </c>
      <c r="AN236" s="105">
        <f t="shared" si="7"/>
        <v>1</v>
      </c>
      <c r="AO236" s="6"/>
      <c r="AP236" s="6"/>
      <c r="BK236" s="16"/>
      <c r="CM236" s="16"/>
      <c r="DO236" s="16"/>
      <c r="EQ236" s="16"/>
      <c r="FS236" s="1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</row>
    <row r="237" spans="1:217" s="15" customFormat="1" ht="17.100000000000001" customHeight="1" outlineLevel="1">
      <c r="A237" s="10" t="s">
        <v>776</v>
      </c>
      <c r="B237" s="10"/>
      <c r="C237" s="47" t="s">
        <v>684</v>
      </c>
      <c r="D237" s="47" t="s">
        <v>684</v>
      </c>
      <c r="E237" s="47" t="s">
        <v>684</v>
      </c>
      <c r="F237" s="47" t="s">
        <v>684</v>
      </c>
      <c r="G237" s="48" t="s">
        <v>684</v>
      </c>
      <c r="H237" s="48" t="s">
        <v>684</v>
      </c>
      <c r="I237" s="47" t="s">
        <v>684</v>
      </c>
      <c r="J237" s="47" t="s">
        <v>684</v>
      </c>
      <c r="K237" s="47" t="s">
        <v>684</v>
      </c>
      <c r="L237" s="47" t="s">
        <v>684</v>
      </c>
      <c r="M237" s="48" t="s">
        <v>684</v>
      </c>
      <c r="N237" s="48" t="s">
        <v>684</v>
      </c>
      <c r="O237" s="48" t="s">
        <v>684</v>
      </c>
      <c r="P237" s="22" t="s">
        <v>684</v>
      </c>
      <c r="Q237" s="22" t="s">
        <v>684</v>
      </c>
      <c r="R237" s="48" t="s">
        <v>684</v>
      </c>
      <c r="S237" s="48" t="s">
        <v>684</v>
      </c>
      <c r="T237" s="22" t="s">
        <v>684</v>
      </c>
      <c r="U237" s="22" t="s">
        <v>684</v>
      </c>
      <c r="V237" s="22" t="s">
        <v>684</v>
      </c>
      <c r="W237" s="22" t="s">
        <v>684</v>
      </c>
      <c r="X237" s="48" t="s">
        <v>684</v>
      </c>
      <c r="Y237" s="48" t="s">
        <v>684</v>
      </c>
      <c r="Z237" s="48" t="s">
        <v>684</v>
      </c>
      <c r="AA237" s="22" t="s">
        <v>684</v>
      </c>
      <c r="AB237" s="48" t="s">
        <v>684</v>
      </c>
      <c r="AC237" s="22" t="s">
        <v>684</v>
      </c>
      <c r="AD237" s="48" t="s">
        <v>684</v>
      </c>
      <c r="AE237" s="48" t="s">
        <v>684</v>
      </c>
      <c r="AF237" s="48" t="s">
        <v>684</v>
      </c>
      <c r="AG237" s="48" t="s">
        <v>684</v>
      </c>
      <c r="AH237" s="48" t="s">
        <v>684</v>
      </c>
      <c r="AI237" s="48" t="s">
        <v>684</v>
      </c>
      <c r="AJ237" s="48" t="s">
        <v>684</v>
      </c>
      <c r="AK237" s="48" t="s">
        <v>684</v>
      </c>
      <c r="AL237" s="48" t="s">
        <v>684</v>
      </c>
      <c r="AM237" s="67">
        <f t="shared" si="6"/>
        <v>36</v>
      </c>
      <c r="AN237" s="105">
        <f t="shared" si="7"/>
        <v>1</v>
      </c>
      <c r="AO237" s="6"/>
      <c r="AP237" s="6"/>
      <c r="BK237" s="16"/>
      <c r="CM237" s="16"/>
      <c r="DO237" s="16"/>
      <c r="EQ237" s="16"/>
      <c r="FS237" s="1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</row>
    <row r="238" spans="1:217" s="15" customFormat="1" ht="17.100000000000001" customHeight="1" outlineLevel="1">
      <c r="A238" s="10" t="s">
        <v>775</v>
      </c>
      <c r="B238" s="10"/>
      <c r="C238" s="47" t="s">
        <v>684</v>
      </c>
      <c r="D238" s="47" t="s">
        <v>684</v>
      </c>
      <c r="E238" s="47" t="s">
        <v>684</v>
      </c>
      <c r="F238" s="47" t="s">
        <v>684</v>
      </c>
      <c r="G238" s="48" t="s">
        <v>684</v>
      </c>
      <c r="H238" s="48" t="s">
        <v>684</v>
      </c>
      <c r="I238" s="47" t="s">
        <v>684</v>
      </c>
      <c r="J238" s="47" t="s">
        <v>684</v>
      </c>
      <c r="K238" s="47" t="s">
        <v>684</v>
      </c>
      <c r="L238" s="47" t="s">
        <v>684</v>
      </c>
      <c r="M238" s="48" t="s">
        <v>684</v>
      </c>
      <c r="N238" s="48" t="s">
        <v>684</v>
      </c>
      <c r="O238" s="48" t="s">
        <v>684</v>
      </c>
      <c r="P238" s="22" t="s">
        <v>684</v>
      </c>
      <c r="Q238" s="22" t="s">
        <v>684</v>
      </c>
      <c r="R238" s="48" t="s">
        <v>684</v>
      </c>
      <c r="S238" s="48" t="s">
        <v>684</v>
      </c>
      <c r="T238" s="22" t="s">
        <v>684</v>
      </c>
      <c r="U238" s="22" t="s">
        <v>684</v>
      </c>
      <c r="V238" s="22" t="s">
        <v>684</v>
      </c>
      <c r="W238" s="22" t="s">
        <v>684</v>
      </c>
      <c r="X238" s="48" t="s">
        <v>684</v>
      </c>
      <c r="Y238" s="48" t="s">
        <v>684</v>
      </c>
      <c r="Z238" s="48" t="s">
        <v>684</v>
      </c>
      <c r="AA238" s="22" t="s">
        <v>684</v>
      </c>
      <c r="AB238" s="48" t="s">
        <v>684</v>
      </c>
      <c r="AC238" s="22" t="s">
        <v>684</v>
      </c>
      <c r="AD238" s="48" t="s">
        <v>684</v>
      </c>
      <c r="AE238" s="48" t="s">
        <v>684</v>
      </c>
      <c r="AF238" s="48" t="s">
        <v>684</v>
      </c>
      <c r="AG238" s="48" t="s">
        <v>684</v>
      </c>
      <c r="AH238" s="48" t="s">
        <v>684</v>
      </c>
      <c r="AI238" s="48" t="s">
        <v>684</v>
      </c>
      <c r="AJ238" s="48" t="s">
        <v>684</v>
      </c>
      <c r="AK238" s="48" t="s">
        <v>684</v>
      </c>
      <c r="AL238" s="48" t="s">
        <v>684</v>
      </c>
      <c r="AM238" s="67">
        <f t="shared" si="6"/>
        <v>36</v>
      </c>
      <c r="AN238" s="105">
        <f t="shared" si="7"/>
        <v>1</v>
      </c>
      <c r="AO238" s="6"/>
      <c r="AP238" s="6"/>
      <c r="BK238" s="16"/>
      <c r="CM238" s="16"/>
      <c r="DO238" s="16"/>
      <c r="EQ238" s="16"/>
      <c r="FS238" s="1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</row>
    <row r="239" spans="1:217" s="15" customFormat="1" ht="17.100000000000001" customHeight="1" outlineLevel="1">
      <c r="A239" s="10" t="s">
        <v>773</v>
      </c>
      <c r="B239" s="10"/>
      <c r="C239" s="47" t="s">
        <v>684</v>
      </c>
      <c r="D239" s="47" t="s">
        <v>684</v>
      </c>
      <c r="E239" s="47" t="s">
        <v>684</v>
      </c>
      <c r="F239" s="47" t="s">
        <v>684</v>
      </c>
      <c r="G239" s="48" t="s">
        <v>684</v>
      </c>
      <c r="H239" s="48" t="s">
        <v>684</v>
      </c>
      <c r="I239" s="47" t="s">
        <v>684</v>
      </c>
      <c r="J239" s="47" t="s">
        <v>684</v>
      </c>
      <c r="K239" s="47" t="s">
        <v>684</v>
      </c>
      <c r="L239" s="47" t="s">
        <v>684</v>
      </c>
      <c r="M239" s="48" t="s">
        <v>684</v>
      </c>
      <c r="N239" s="48" t="s">
        <v>684</v>
      </c>
      <c r="O239" s="48" t="s">
        <v>684</v>
      </c>
      <c r="P239" s="22" t="s">
        <v>684</v>
      </c>
      <c r="Q239" s="22" t="s">
        <v>684</v>
      </c>
      <c r="R239" s="48" t="s">
        <v>684</v>
      </c>
      <c r="S239" s="48" t="s">
        <v>684</v>
      </c>
      <c r="T239" s="22" t="s">
        <v>684</v>
      </c>
      <c r="U239" s="22" t="s">
        <v>684</v>
      </c>
      <c r="V239" s="22" t="s">
        <v>684</v>
      </c>
      <c r="W239" s="22" t="s">
        <v>684</v>
      </c>
      <c r="X239" s="48" t="s">
        <v>684</v>
      </c>
      <c r="Y239" s="48" t="s">
        <v>684</v>
      </c>
      <c r="Z239" s="48" t="s">
        <v>684</v>
      </c>
      <c r="AA239" s="22" t="s">
        <v>684</v>
      </c>
      <c r="AB239" s="48" t="s">
        <v>684</v>
      </c>
      <c r="AC239" s="22" t="s">
        <v>684</v>
      </c>
      <c r="AD239" s="48" t="s">
        <v>684</v>
      </c>
      <c r="AE239" s="48" t="s">
        <v>684</v>
      </c>
      <c r="AF239" s="48" t="s">
        <v>684</v>
      </c>
      <c r="AG239" s="48" t="s">
        <v>684</v>
      </c>
      <c r="AH239" s="48" t="s">
        <v>684</v>
      </c>
      <c r="AI239" s="48" t="s">
        <v>684</v>
      </c>
      <c r="AJ239" s="48" t="s">
        <v>684</v>
      </c>
      <c r="AK239" s="48" t="s">
        <v>684</v>
      </c>
      <c r="AL239" s="48" t="s">
        <v>684</v>
      </c>
      <c r="AM239" s="67">
        <f t="shared" si="6"/>
        <v>36</v>
      </c>
      <c r="AN239" s="105">
        <f t="shared" si="7"/>
        <v>1</v>
      </c>
      <c r="AO239" s="6"/>
      <c r="AP239" s="6"/>
      <c r="BK239" s="16"/>
      <c r="CM239" s="16"/>
      <c r="DO239" s="16"/>
      <c r="EQ239" s="16"/>
      <c r="FS239" s="1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</row>
    <row r="240" spans="1:217" s="18" customFormat="1" ht="17.100000000000001" customHeight="1">
      <c r="A240" s="17" t="s">
        <v>772</v>
      </c>
      <c r="B240" s="10">
        <v>36640000</v>
      </c>
      <c r="C240" s="11" t="s">
        <v>684</v>
      </c>
      <c r="D240" s="11" t="s">
        <v>684</v>
      </c>
      <c r="E240" s="11" t="s">
        <v>684</v>
      </c>
      <c r="F240" s="11" t="s">
        <v>684</v>
      </c>
      <c r="G240" s="12" t="s">
        <v>684</v>
      </c>
      <c r="H240" s="12" t="s">
        <v>684</v>
      </c>
      <c r="I240" s="11" t="s">
        <v>684</v>
      </c>
      <c r="J240" s="12" t="s">
        <v>684</v>
      </c>
      <c r="K240" s="11" t="s">
        <v>684</v>
      </c>
      <c r="L240" s="11" t="s">
        <v>684</v>
      </c>
      <c r="M240" s="11" t="s">
        <v>684</v>
      </c>
      <c r="N240" s="11" t="s">
        <v>684</v>
      </c>
      <c r="O240" s="11" t="s">
        <v>684</v>
      </c>
      <c r="P240" s="12" t="s">
        <v>684</v>
      </c>
      <c r="Q240" s="12" t="s">
        <v>684</v>
      </c>
      <c r="R240" s="12" t="s">
        <v>684</v>
      </c>
      <c r="S240" s="12" t="s">
        <v>684</v>
      </c>
      <c r="T240" s="12" t="s">
        <v>684</v>
      </c>
      <c r="U240" s="12" t="s">
        <v>684</v>
      </c>
      <c r="V240" s="12" t="s">
        <v>684</v>
      </c>
      <c r="W240" s="12" t="s">
        <v>684</v>
      </c>
      <c r="X240" s="12" t="s">
        <v>684</v>
      </c>
      <c r="Y240" s="11" t="s">
        <v>684</v>
      </c>
      <c r="Z240" s="11" t="s">
        <v>684</v>
      </c>
      <c r="AA240" s="11" t="s">
        <v>684</v>
      </c>
      <c r="AB240" s="12" t="s">
        <v>684</v>
      </c>
      <c r="AC240" s="12" t="s">
        <v>684</v>
      </c>
      <c r="AD240" s="12" t="s">
        <v>684</v>
      </c>
      <c r="AE240" s="12" t="s">
        <v>684</v>
      </c>
      <c r="AF240" s="11" t="s">
        <v>684</v>
      </c>
      <c r="AG240" s="11" t="s">
        <v>684</v>
      </c>
      <c r="AH240" s="12" t="s">
        <v>684</v>
      </c>
      <c r="AI240" s="11" t="s">
        <v>684</v>
      </c>
      <c r="AJ240" s="11" t="s">
        <v>684</v>
      </c>
      <c r="AK240" s="11" t="s">
        <v>684</v>
      </c>
      <c r="AL240" s="11" t="s">
        <v>684</v>
      </c>
      <c r="AM240" s="68">
        <f t="shared" si="6"/>
        <v>36</v>
      </c>
      <c r="AN240" s="72">
        <f t="shared" si="7"/>
        <v>1</v>
      </c>
      <c r="AO240" s="7"/>
      <c r="BK240" s="19"/>
      <c r="CM240" s="19"/>
      <c r="DO240" s="19"/>
      <c r="EQ240" s="19"/>
      <c r="FS240" s="19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</row>
    <row r="241" spans="1:217" s="15" customFormat="1" ht="17.100000000000001" customHeight="1" outlineLevel="1">
      <c r="A241" s="10" t="s">
        <v>771</v>
      </c>
      <c r="B241" s="10"/>
      <c r="C241" s="47" t="s">
        <v>684</v>
      </c>
      <c r="D241" s="47" t="s">
        <v>684</v>
      </c>
      <c r="E241" s="47" t="s">
        <v>684</v>
      </c>
      <c r="F241" s="47" t="s">
        <v>684</v>
      </c>
      <c r="G241" s="47" t="s">
        <v>684</v>
      </c>
      <c r="H241" s="47" t="s">
        <v>684</v>
      </c>
      <c r="I241" s="47" t="s">
        <v>684</v>
      </c>
      <c r="J241" s="47" t="s">
        <v>684</v>
      </c>
      <c r="K241" s="47" t="s">
        <v>684</v>
      </c>
      <c r="L241" s="47" t="s">
        <v>684</v>
      </c>
      <c r="M241" s="47" t="s">
        <v>684</v>
      </c>
      <c r="N241" s="47" t="s">
        <v>684</v>
      </c>
      <c r="O241" s="47" t="s">
        <v>684</v>
      </c>
      <c r="P241" s="48" t="s">
        <v>684</v>
      </c>
      <c r="Q241" s="22" t="s">
        <v>684</v>
      </c>
      <c r="R241" s="47" t="s">
        <v>684</v>
      </c>
      <c r="S241" s="47" t="s">
        <v>684</v>
      </c>
      <c r="T241" s="47" t="s">
        <v>684</v>
      </c>
      <c r="U241" s="47" t="s">
        <v>684</v>
      </c>
      <c r="V241" s="47" t="s">
        <v>684</v>
      </c>
      <c r="W241" s="47" t="s">
        <v>684</v>
      </c>
      <c r="X241" s="47" t="s">
        <v>684</v>
      </c>
      <c r="Y241" s="47" t="s">
        <v>684</v>
      </c>
      <c r="Z241" s="47" t="s">
        <v>684</v>
      </c>
      <c r="AA241" s="47" t="s">
        <v>684</v>
      </c>
      <c r="AB241" s="47" t="s">
        <v>684</v>
      </c>
      <c r="AC241" s="47" t="s">
        <v>684</v>
      </c>
      <c r="AD241" s="48" t="s">
        <v>684</v>
      </c>
      <c r="AE241" s="47" t="s">
        <v>684</v>
      </c>
      <c r="AF241" s="47" t="s">
        <v>684</v>
      </c>
      <c r="AG241" s="47" t="s">
        <v>684</v>
      </c>
      <c r="AH241" s="47" t="s">
        <v>684</v>
      </c>
      <c r="AI241" s="47" t="s">
        <v>684</v>
      </c>
      <c r="AJ241" s="47" t="s">
        <v>684</v>
      </c>
      <c r="AK241" s="47" t="s">
        <v>684</v>
      </c>
      <c r="AL241" s="47" t="s">
        <v>684</v>
      </c>
      <c r="AM241" s="67">
        <f t="shared" si="6"/>
        <v>36</v>
      </c>
      <c r="AN241" s="105">
        <f t="shared" si="7"/>
        <v>1</v>
      </c>
      <c r="AO241" s="6"/>
      <c r="AP241" s="6"/>
      <c r="BK241" s="16"/>
      <c r="CM241" s="16"/>
      <c r="DO241" s="16"/>
      <c r="EQ241" s="16"/>
      <c r="FS241" s="1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</row>
    <row r="242" spans="1:217" s="15" customFormat="1" ht="17.100000000000001" customHeight="1" outlineLevel="1">
      <c r="A242" s="10" t="s">
        <v>770</v>
      </c>
      <c r="B242" s="10"/>
      <c r="C242" s="47" t="s">
        <v>684</v>
      </c>
      <c r="D242" s="47" t="s">
        <v>684</v>
      </c>
      <c r="E242" s="47" t="s">
        <v>684</v>
      </c>
      <c r="F242" s="47" t="s">
        <v>684</v>
      </c>
      <c r="G242" s="47" t="s">
        <v>684</v>
      </c>
      <c r="H242" s="47" t="s">
        <v>684</v>
      </c>
      <c r="I242" s="47" t="s">
        <v>684</v>
      </c>
      <c r="J242" s="47" t="s">
        <v>684</v>
      </c>
      <c r="K242" s="47" t="s">
        <v>684</v>
      </c>
      <c r="L242" s="47" t="s">
        <v>684</v>
      </c>
      <c r="M242" s="47" t="s">
        <v>684</v>
      </c>
      <c r="N242" s="47" t="s">
        <v>684</v>
      </c>
      <c r="O242" s="47" t="s">
        <v>684</v>
      </c>
      <c r="P242" s="48" t="s">
        <v>684</v>
      </c>
      <c r="Q242" s="22" t="s">
        <v>684</v>
      </c>
      <c r="R242" s="47" t="s">
        <v>684</v>
      </c>
      <c r="S242" s="47" t="s">
        <v>684</v>
      </c>
      <c r="T242" s="47" t="s">
        <v>684</v>
      </c>
      <c r="U242" s="47" t="s">
        <v>684</v>
      </c>
      <c r="V242" s="47" t="s">
        <v>684</v>
      </c>
      <c r="W242" s="47" t="s">
        <v>684</v>
      </c>
      <c r="X242" s="47" t="s">
        <v>684</v>
      </c>
      <c r="Y242" s="47" t="s">
        <v>684</v>
      </c>
      <c r="Z242" s="47" t="s">
        <v>684</v>
      </c>
      <c r="AA242" s="47" t="s">
        <v>684</v>
      </c>
      <c r="AB242" s="47" t="s">
        <v>684</v>
      </c>
      <c r="AC242" s="47" t="s">
        <v>684</v>
      </c>
      <c r="AD242" s="48" t="s">
        <v>684</v>
      </c>
      <c r="AE242" s="47" t="s">
        <v>684</v>
      </c>
      <c r="AF242" s="47" t="s">
        <v>684</v>
      </c>
      <c r="AG242" s="47" t="s">
        <v>684</v>
      </c>
      <c r="AH242" s="47" t="s">
        <v>684</v>
      </c>
      <c r="AI242" s="47" t="s">
        <v>684</v>
      </c>
      <c r="AJ242" s="47" t="s">
        <v>684</v>
      </c>
      <c r="AK242" s="47" t="s">
        <v>684</v>
      </c>
      <c r="AL242" s="47" t="s">
        <v>684</v>
      </c>
      <c r="AM242" s="67">
        <f t="shared" si="6"/>
        <v>36</v>
      </c>
      <c r="AN242" s="105">
        <f t="shared" si="7"/>
        <v>1</v>
      </c>
      <c r="AO242" s="6"/>
      <c r="AP242" s="6"/>
      <c r="BK242" s="16"/>
      <c r="CM242" s="16"/>
      <c r="DO242" s="16"/>
      <c r="EQ242" s="16"/>
      <c r="FS242" s="1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</row>
    <row r="243" spans="1:217" s="15" customFormat="1" ht="17.100000000000001" customHeight="1" outlineLevel="1">
      <c r="A243" s="10" t="s">
        <v>769</v>
      </c>
      <c r="B243" s="10"/>
      <c r="C243" s="47" t="s">
        <v>684</v>
      </c>
      <c r="D243" s="47" t="s">
        <v>684</v>
      </c>
      <c r="E243" s="47" t="s">
        <v>684</v>
      </c>
      <c r="F243" s="47" t="s">
        <v>684</v>
      </c>
      <c r="G243" s="47" t="s">
        <v>684</v>
      </c>
      <c r="H243" s="47" t="s">
        <v>684</v>
      </c>
      <c r="I243" s="47" t="s">
        <v>684</v>
      </c>
      <c r="J243" s="47" t="s">
        <v>684</v>
      </c>
      <c r="K243" s="47" t="s">
        <v>684</v>
      </c>
      <c r="L243" s="47" t="s">
        <v>684</v>
      </c>
      <c r="M243" s="47" t="s">
        <v>684</v>
      </c>
      <c r="N243" s="47" t="s">
        <v>684</v>
      </c>
      <c r="O243" s="47" t="s">
        <v>684</v>
      </c>
      <c r="P243" s="48" t="s">
        <v>684</v>
      </c>
      <c r="Q243" s="22" t="s">
        <v>684</v>
      </c>
      <c r="R243" s="47" t="s">
        <v>684</v>
      </c>
      <c r="S243" s="47" t="s">
        <v>684</v>
      </c>
      <c r="T243" s="47" t="s">
        <v>684</v>
      </c>
      <c r="U243" s="47" t="s">
        <v>684</v>
      </c>
      <c r="V243" s="47" t="s">
        <v>684</v>
      </c>
      <c r="W243" s="47" t="s">
        <v>684</v>
      </c>
      <c r="X243" s="47" t="s">
        <v>684</v>
      </c>
      <c r="Y243" s="47" t="s">
        <v>684</v>
      </c>
      <c r="Z243" s="47" t="s">
        <v>684</v>
      </c>
      <c r="AA243" s="47" t="s">
        <v>684</v>
      </c>
      <c r="AB243" s="47" t="s">
        <v>684</v>
      </c>
      <c r="AC243" s="47" t="s">
        <v>684</v>
      </c>
      <c r="AD243" s="48" t="s">
        <v>684</v>
      </c>
      <c r="AE243" s="47" t="s">
        <v>684</v>
      </c>
      <c r="AF243" s="47" t="s">
        <v>684</v>
      </c>
      <c r="AG243" s="47" t="s">
        <v>684</v>
      </c>
      <c r="AH243" s="47" t="s">
        <v>684</v>
      </c>
      <c r="AI243" s="47" t="s">
        <v>684</v>
      </c>
      <c r="AJ243" s="47" t="s">
        <v>684</v>
      </c>
      <c r="AK243" s="47" t="s">
        <v>684</v>
      </c>
      <c r="AL243" s="47" t="s">
        <v>684</v>
      </c>
      <c r="AM243" s="67">
        <f t="shared" si="6"/>
        <v>36</v>
      </c>
      <c r="AN243" s="105">
        <f t="shared" si="7"/>
        <v>1</v>
      </c>
      <c r="AO243" s="6"/>
      <c r="AP243" s="6"/>
      <c r="BK243" s="16"/>
      <c r="CM243" s="16"/>
      <c r="DO243" s="16"/>
      <c r="EQ243" s="16"/>
      <c r="FS243" s="1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</row>
    <row r="244" spans="1:217" s="15" customFormat="1" ht="17.100000000000001" customHeight="1" outlineLevel="1">
      <c r="A244" s="10" t="s">
        <v>706</v>
      </c>
      <c r="B244" s="10"/>
      <c r="C244" s="47" t="s">
        <v>684</v>
      </c>
      <c r="D244" s="47" t="s">
        <v>684</v>
      </c>
      <c r="E244" s="47" t="s">
        <v>684</v>
      </c>
      <c r="F244" s="47" t="s">
        <v>684</v>
      </c>
      <c r="G244" s="47" t="s">
        <v>684</v>
      </c>
      <c r="H244" s="47" t="s">
        <v>684</v>
      </c>
      <c r="I244" s="47" t="s">
        <v>684</v>
      </c>
      <c r="J244" s="47" t="s">
        <v>684</v>
      </c>
      <c r="K244" s="47" t="s">
        <v>684</v>
      </c>
      <c r="L244" s="47" t="s">
        <v>684</v>
      </c>
      <c r="M244" s="47" t="s">
        <v>684</v>
      </c>
      <c r="N244" s="47" t="s">
        <v>684</v>
      </c>
      <c r="O244" s="47" t="s">
        <v>684</v>
      </c>
      <c r="P244" s="48" t="s">
        <v>684</v>
      </c>
      <c r="Q244" s="48" t="s">
        <v>684</v>
      </c>
      <c r="R244" s="47" t="s">
        <v>684</v>
      </c>
      <c r="S244" s="47" t="s">
        <v>684</v>
      </c>
      <c r="T244" s="47" t="s">
        <v>684</v>
      </c>
      <c r="U244" s="47" t="s">
        <v>684</v>
      </c>
      <c r="V244" s="47" t="s">
        <v>684</v>
      </c>
      <c r="W244" s="47" t="s">
        <v>684</v>
      </c>
      <c r="X244" s="47" t="s">
        <v>684</v>
      </c>
      <c r="Y244" s="47" t="s">
        <v>684</v>
      </c>
      <c r="Z244" s="47" t="s">
        <v>684</v>
      </c>
      <c r="AA244" s="47" t="s">
        <v>684</v>
      </c>
      <c r="AB244" s="47" t="s">
        <v>684</v>
      </c>
      <c r="AC244" s="47" t="s">
        <v>684</v>
      </c>
      <c r="AD244" s="48" t="s">
        <v>684</v>
      </c>
      <c r="AE244" s="47" t="s">
        <v>684</v>
      </c>
      <c r="AF244" s="47" t="s">
        <v>684</v>
      </c>
      <c r="AG244" s="47" t="s">
        <v>684</v>
      </c>
      <c r="AH244" s="47" t="s">
        <v>684</v>
      </c>
      <c r="AI244" s="47" t="s">
        <v>684</v>
      </c>
      <c r="AJ244" s="47" t="s">
        <v>684</v>
      </c>
      <c r="AK244" s="47" t="s">
        <v>684</v>
      </c>
      <c r="AL244" s="47" t="s">
        <v>684</v>
      </c>
      <c r="AM244" s="67">
        <f t="shared" si="6"/>
        <v>36</v>
      </c>
      <c r="AN244" s="105">
        <f t="shared" si="7"/>
        <v>1</v>
      </c>
      <c r="AO244" s="6"/>
      <c r="AP244" s="6"/>
      <c r="BK244" s="16"/>
      <c r="CM244" s="16"/>
      <c r="DO244" s="16"/>
      <c r="EQ244" s="16"/>
      <c r="FS244" s="1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</row>
    <row r="245" spans="1:217" s="15" customFormat="1" ht="17.100000000000001" customHeight="1" outlineLevel="1">
      <c r="A245" s="10" t="s">
        <v>767</v>
      </c>
      <c r="B245" s="10"/>
      <c r="C245" s="47" t="s">
        <v>684</v>
      </c>
      <c r="D245" s="47" t="s">
        <v>684</v>
      </c>
      <c r="E245" s="47" t="s">
        <v>684</v>
      </c>
      <c r="F245" s="47" t="s">
        <v>684</v>
      </c>
      <c r="G245" s="47" t="s">
        <v>684</v>
      </c>
      <c r="H245" s="47" t="s">
        <v>684</v>
      </c>
      <c r="I245" s="47" t="s">
        <v>684</v>
      </c>
      <c r="J245" s="47" t="s">
        <v>684</v>
      </c>
      <c r="K245" s="47" t="s">
        <v>684</v>
      </c>
      <c r="L245" s="47" t="s">
        <v>684</v>
      </c>
      <c r="M245" s="47" t="s">
        <v>684</v>
      </c>
      <c r="N245" s="47" t="s">
        <v>684</v>
      </c>
      <c r="O245" s="47" t="s">
        <v>684</v>
      </c>
      <c r="P245" s="48" t="s">
        <v>684</v>
      </c>
      <c r="Q245" s="48" t="s">
        <v>684</v>
      </c>
      <c r="R245" s="47" t="s">
        <v>684</v>
      </c>
      <c r="S245" s="47" t="s">
        <v>684</v>
      </c>
      <c r="T245" s="47" t="s">
        <v>684</v>
      </c>
      <c r="U245" s="47" t="s">
        <v>684</v>
      </c>
      <c r="V245" s="47" t="s">
        <v>684</v>
      </c>
      <c r="W245" s="47" t="s">
        <v>684</v>
      </c>
      <c r="X245" s="47" t="s">
        <v>684</v>
      </c>
      <c r="Y245" s="47" t="s">
        <v>684</v>
      </c>
      <c r="Z245" s="47" t="s">
        <v>684</v>
      </c>
      <c r="AA245" s="47" t="s">
        <v>684</v>
      </c>
      <c r="AB245" s="47" t="s">
        <v>684</v>
      </c>
      <c r="AC245" s="47" t="s">
        <v>684</v>
      </c>
      <c r="AD245" s="48" t="s">
        <v>684</v>
      </c>
      <c r="AE245" s="47" t="s">
        <v>684</v>
      </c>
      <c r="AF245" s="47" t="s">
        <v>684</v>
      </c>
      <c r="AG245" s="47" t="s">
        <v>684</v>
      </c>
      <c r="AH245" s="47" t="s">
        <v>684</v>
      </c>
      <c r="AI245" s="47" t="s">
        <v>684</v>
      </c>
      <c r="AJ245" s="47" t="s">
        <v>684</v>
      </c>
      <c r="AK245" s="47" t="s">
        <v>684</v>
      </c>
      <c r="AL245" s="47" t="s">
        <v>684</v>
      </c>
      <c r="AM245" s="67">
        <f t="shared" si="6"/>
        <v>36</v>
      </c>
      <c r="AN245" s="105">
        <f t="shared" si="7"/>
        <v>1</v>
      </c>
      <c r="AO245" s="6"/>
      <c r="AP245" s="6"/>
      <c r="BK245" s="16"/>
      <c r="CM245" s="16"/>
      <c r="DO245" s="16"/>
      <c r="EQ245" s="16"/>
      <c r="FS245" s="1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</row>
    <row r="246" spans="1:217" s="15" customFormat="1" ht="17.100000000000001" customHeight="1" outlineLevel="1">
      <c r="A246" s="10" t="s">
        <v>768</v>
      </c>
      <c r="B246" s="10"/>
      <c r="C246" s="47" t="s">
        <v>684</v>
      </c>
      <c r="D246" s="47" t="s">
        <v>684</v>
      </c>
      <c r="E246" s="47" t="s">
        <v>684</v>
      </c>
      <c r="F246" s="47" t="s">
        <v>684</v>
      </c>
      <c r="G246" s="47" t="s">
        <v>684</v>
      </c>
      <c r="H246" s="47" t="s">
        <v>684</v>
      </c>
      <c r="I246" s="47" t="s">
        <v>684</v>
      </c>
      <c r="J246" s="47" t="s">
        <v>684</v>
      </c>
      <c r="K246" s="47" t="s">
        <v>684</v>
      </c>
      <c r="L246" s="47" t="s">
        <v>684</v>
      </c>
      <c r="M246" s="47" t="s">
        <v>684</v>
      </c>
      <c r="N246" s="47" t="s">
        <v>684</v>
      </c>
      <c r="O246" s="47" t="s">
        <v>684</v>
      </c>
      <c r="P246" s="48" t="s">
        <v>684</v>
      </c>
      <c r="Q246" s="48" t="s">
        <v>684</v>
      </c>
      <c r="R246" s="47" t="s">
        <v>684</v>
      </c>
      <c r="S246" s="47" t="s">
        <v>684</v>
      </c>
      <c r="T246" s="47" t="s">
        <v>684</v>
      </c>
      <c r="U246" s="47" t="s">
        <v>684</v>
      </c>
      <c r="V246" s="47" t="s">
        <v>684</v>
      </c>
      <c r="W246" s="47" t="s">
        <v>684</v>
      </c>
      <c r="X246" s="47" t="s">
        <v>684</v>
      </c>
      <c r="Y246" s="47" t="s">
        <v>684</v>
      </c>
      <c r="Z246" s="47" t="s">
        <v>684</v>
      </c>
      <c r="AA246" s="47" t="s">
        <v>684</v>
      </c>
      <c r="AB246" s="47" t="s">
        <v>684</v>
      </c>
      <c r="AC246" s="47" t="s">
        <v>684</v>
      </c>
      <c r="AD246" s="48" t="s">
        <v>684</v>
      </c>
      <c r="AE246" s="47" t="s">
        <v>684</v>
      </c>
      <c r="AF246" s="47" t="s">
        <v>684</v>
      </c>
      <c r="AG246" s="47" t="s">
        <v>684</v>
      </c>
      <c r="AH246" s="47" t="s">
        <v>684</v>
      </c>
      <c r="AI246" s="47" t="s">
        <v>684</v>
      </c>
      <c r="AJ246" s="47" t="s">
        <v>684</v>
      </c>
      <c r="AK246" s="47" t="s">
        <v>684</v>
      </c>
      <c r="AL246" s="47" t="s">
        <v>684</v>
      </c>
      <c r="AM246" s="67">
        <f t="shared" si="6"/>
        <v>36</v>
      </c>
      <c r="AN246" s="105">
        <f t="shared" si="7"/>
        <v>1</v>
      </c>
      <c r="AO246" s="6"/>
      <c r="AP246" s="6"/>
      <c r="BK246" s="16"/>
      <c r="CM246" s="16"/>
      <c r="DO246" s="16"/>
      <c r="EQ246" s="16"/>
      <c r="FS246" s="1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</row>
    <row r="247" spans="1:217" s="15" customFormat="1" ht="17.100000000000001" customHeight="1" outlineLevel="1">
      <c r="A247" s="10" t="s">
        <v>766</v>
      </c>
      <c r="B247" s="10"/>
      <c r="C247" s="47" t="s">
        <v>684</v>
      </c>
      <c r="D247" s="47" t="s">
        <v>684</v>
      </c>
      <c r="E247" s="47" t="s">
        <v>684</v>
      </c>
      <c r="F247" s="47" t="s">
        <v>684</v>
      </c>
      <c r="G247" s="47" t="s">
        <v>684</v>
      </c>
      <c r="H247" s="47" t="s">
        <v>684</v>
      </c>
      <c r="I247" s="47" t="s">
        <v>684</v>
      </c>
      <c r="J247" s="47" t="s">
        <v>684</v>
      </c>
      <c r="K247" s="47" t="s">
        <v>684</v>
      </c>
      <c r="L247" s="47" t="s">
        <v>684</v>
      </c>
      <c r="M247" s="47" t="s">
        <v>684</v>
      </c>
      <c r="N247" s="47" t="s">
        <v>684</v>
      </c>
      <c r="O247" s="47" t="s">
        <v>684</v>
      </c>
      <c r="P247" s="48" t="s">
        <v>684</v>
      </c>
      <c r="Q247" s="48" t="s">
        <v>684</v>
      </c>
      <c r="R247" s="47" t="s">
        <v>684</v>
      </c>
      <c r="S247" s="47" t="s">
        <v>684</v>
      </c>
      <c r="T247" s="47" t="s">
        <v>684</v>
      </c>
      <c r="U247" s="47" t="s">
        <v>684</v>
      </c>
      <c r="V247" s="47" t="s">
        <v>684</v>
      </c>
      <c r="W247" s="47" t="s">
        <v>684</v>
      </c>
      <c r="X247" s="47" t="s">
        <v>684</v>
      </c>
      <c r="Y247" s="47" t="s">
        <v>684</v>
      </c>
      <c r="Z247" s="47" t="s">
        <v>684</v>
      </c>
      <c r="AA247" s="47" t="s">
        <v>684</v>
      </c>
      <c r="AB247" s="47" t="s">
        <v>684</v>
      </c>
      <c r="AC247" s="47" t="s">
        <v>684</v>
      </c>
      <c r="AD247" s="48" t="s">
        <v>684</v>
      </c>
      <c r="AE247" s="47" t="s">
        <v>684</v>
      </c>
      <c r="AF247" s="47" t="s">
        <v>684</v>
      </c>
      <c r="AG247" s="47" t="s">
        <v>684</v>
      </c>
      <c r="AH247" s="47" t="s">
        <v>684</v>
      </c>
      <c r="AI247" s="47" t="s">
        <v>684</v>
      </c>
      <c r="AJ247" s="47" t="s">
        <v>684</v>
      </c>
      <c r="AK247" s="47" t="s">
        <v>684</v>
      </c>
      <c r="AL247" s="47" t="s">
        <v>684</v>
      </c>
      <c r="AM247" s="67">
        <f t="shared" si="6"/>
        <v>36</v>
      </c>
      <c r="AN247" s="105">
        <f t="shared" si="7"/>
        <v>1</v>
      </c>
      <c r="AO247" s="6"/>
      <c r="AP247" s="6"/>
      <c r="BK247" s="16"/>
      <c r="CM247" s="16"/>
      <c r="DO247" s="16"/>
      <c r="EQ247" s="16"/>
      <c r="FS247" s="1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</row>
    <row r="248" spans="1:217" s="15" customFormat="1" ht="17.100000000000001" customHeight="1" outlineLevel="1">
      <c r="A248" s="10" t="s">
        <v>765</v>
      </c>
      <c r="B248" s="10"/>
      <c r="C248" s="47" t="s">
        <v>684</v>
      </c>
      <c r="D248" s="47" t="s">
        <v>684</v>
      </c>
      <c r="E248" s="47" t="s">
        <v>684</v>
      </c>
      <c r="F248" s="47" t="s">
        <v>684</v>
      </c>
      <c r="G248" s="47" t="s">
        <v>684</v>
      </c>
      <c r="H248" s="47" t="s">
        <v>684</v>
      </c>
      <c r="I248" s="47" t="s">
        <v>684</v>
      </c>
      <c r="J248" s="47" t="s">
        <v>684</v>
      </c>
      <c r="K248" s="47" t="s">
        <v>684</v>
      </c>
      <c r="L248" s="47" t="s">
        <v>684</v>
      </c>
      <c r="M248" s="47" t="s">
        <v>684</v>
      </c>
      <c r="N248" s="47" t="s">
        <v>684</v>
      </c>
      <c r="O248" s="47" t="s">
        <v>684</v>
      </c>
      <c r="P248" s="48" t="s">
        <v>684</v>
      </c>
      <c r="Q248" s="48" t="s">
        <v>684</v>
      </c>
      <c r="R248" s="47" t="s">
        <v>684</v>
      </c>
      <c r="S248" s="47" t="s">
        <v>684</v>
      </c>
      <c r="T248" s="47" t="s">
        <v>684</v>
      </c>
      <c r="U248" s="47" t="s">
        <v>684</v>
      </c>
      <c r="V248" s="47" t="s">
        <v>684</v>
      </c>
      <c r="W248" s="47" t="s">
        <v>684</v>
      </c>
      <c r="X248" s="47" t="s">
        <v>684</v>
      </c>
      <c r="Y248" s="47" t="s">
        <v>684</v>
      </c>
      <c r="Z248" s="47" t="s">
        <v>684</v>
      </c>
      <c r="AA248" s="47" t="s">
        <v>684</v>
      </c>
      <c r="AB248" s="47" t="s">
        <v>684</v>
      </c>
      <c r="AC248" s="47" t="s">
        <v>684</v>
      </c>
      <c r="AD248" s="48" t="s">
        <v>684</v>
      </c>
      <c r="AE248" s="47" t="s">
        <v>684</v>
      </c>
      <c r="AF248" s="47" t="s">
        <v>684</v>
      </c>
      <c r="AG248" s="47" t="s">
        <v>684</v>
      </c>
      <c r="AH248" s="47" t="s">
        <v>684</v>
      </c>
      <c r="AI248" s="47" t="s">
        <v>684</v>
      </c>
      <c r="AJ248" s="47" t="s">
        <v>684</v>
      </c>
      <c r="AK248" s="47" t="s">
        <v>684</v>
      </c>
      <c r="AL248" s="47" t="s">
        <v>684</v>
      </c>
      <c r="AM248" s="67">
        <f t="shared" si="6"/>
        <v>36</v>
      </c>
      <c r="AN248" s="105">
        <f t="shared" si="7"/>
        <v>1</v>
      </c>
      <c r="AO248" s="6"/>
      <c r="AP248" s="6"/>
      <c r="BK248" s="16"/>
      <c r="CM248" s="16"/>
      <c r="DO248" s="16"/>
      <c r="EQ248" s="16"/>
      <c r="FS248" s="1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</row>
    <row r="249" spans="1:217" s="15" customFormat="1" ht="17.100000000000001" customHeight="1" outlineLevel="1">
      <c r="A249" s="10" t="s">
        <v>764</v>
      </c>
      <c r="B249" s="10"/>
      <c r="C249" s="47" t="s">
        <v>684</v>
      </c>
      <c r="D249" s="47" t="s">
        <v>684</v>
      </c>
      <c r="E249" s="47" t="s">
        <v>684</v>
      </c>
      <c r="F249" s="47" t="s">
        <v>684</v>
      </c>
      <c r="G249" s="47" t="s">
        <v>684</v>
      </c>
      <c r="H249" s="47" t="s">
        <v>684</v>
      </c>
      <c r="I249" s="47" t="s">
        <v>684</v>
      </c>
      <c r="J249" s="47" t="s">
        <v>684</v>
      </c>
      <c r="K249" s="47" t="s">
        <v>684</v>
      </c>
      <c r="L249" s="47" t="s">
        <v>684</v>
      </c>
      <c r="M249" s="47" t="s">
        <v>684</v>
      </c>
      <c r="N249" s="47" t="s">
        <v>684</v>
      </c>
      <c r="O249" s="47" t="s">
        <v>684</v>
      </c>
      <c r="P249" s="48" t="s">
        <v>684</v>
      </c>
      <c r="Q249" s="48" t="s">
        <v>684</v>
      </c>
      <c r="R249" s="47" t="s">
        <v>684</v>
      </c>
      <c r="S249" s="47" t="s">
        <v>684</v>
      </c>
      <c r="T249" s="47" t="s">
        <v>684</v>
      </c>
      <c r="U249" s="47" t="s">
        <v>684</v>
      </c>
      <c r="V249" s="47" t="s">
        <v>684</v>
      </c>
      <c r="W249" s="47" t="s">
        <v>684</v>
      </c>
      <c r="X249" s="47" t="s">
        <v>684</v>
      </c>
      <c r="Y249" s="47" t="s">
        <v>684</v>
      </c>
      <c r="Z249" s="47" t="s">
        <v>684</v>
      </c>
      <c r="AA249" s="47" t="s">
        <v>684</v>
      </c>
      <c r="AB249" s="47" t="s">
        <v>684</v>
      </c>
      <c r="AC249" s="47" t="s">
        <v>684</v>
      </c>
      <c r="AD249" s="48" t="s">
        <v>684</v>
      </c>
      <c r="AE249" s="47" t="s">
        <v>684</v>
      </c>
      <c r="AF249" s="47" t="s">
        <v>684</v>
      </c>
      <c r="AG249" s="47" t="s">
        <v>684</v>
      </c>
      <c r="AH249" s="47" t="s">
        <v>684</v>
      </c>
      <c r="AI249" s="47" t="s">
        <v>684</v>
      </c>
      <c r="AJ249" s="47" t="s">
        <v>684</v>
      </c>
      <c r="AK249" s="47" t="s">
        <v>684</v>
      </c>
      <c r="AL249" s="47" t="s">
        <v>684</v>
      </c>
      <c r="AM249" s="67">
        <f t="shared" si="6"/>
        <v>36</v>
      </c>
      <c r="AN249" s="105">
        <f t="shared" si="7"/>
        <v>1</v>
      </c>
      <c r="AO249" s="6"/>
      <c r="AP249" s="6"/>
      <c r="BK249" s="16"/>
      <c r="CM249" s="16"/>
      <c r="DO249" s="16"/>
      <c r="EQ249" s="16"/>
      <c r="FS249" s="1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</row>
    <row r="250" spans="1:217" s="15" customFormat="1" ht="17.100000000000001" customHeight="1" outlineLevel="1">
      <c r="A250" s="10" t="s">
        <v>763</v>
      </c>
      <c r="B250" s="10"/>
      <c r="C250" s="47" t="s">
        <v>684</v>
      </c>
      <c r="D250" s="47" t="s">
        <v>684</v>
      </c>
      <c r="E250" s="47" t="s">
        <v>684</v>
      </c>
      <c r="F250" s="47" t="s">
        <v>684</v>
      </c>
      <c r="G250" s="47" t="s">
        <v>684</v>
      </c>
      <c r="H250" s="47" t="s">
        <v>684</v>
      </c>
      <c r="I250" s="47" t="s">
        <v>684</v>
      </c>
      <c r="J250" s="47" t="s">
        <v>684</v>
      </c>
      <c r="K250" s="47" t="s">
        <v>684</v>
      </c>
      <c r="L250" s="47" t="s">
        <v>684</v>
      </c>
      <c r="M250" s="47" t="s">
        <v>684</v>
      </c>
      <c r="N250" s="47" t="s">
        <v>684</v>
      </c>
      <c r="O250" s="47" t="s">
        <v>684</v>
      </c>
      <c r="P250" s="48" t="s">
        <v>684</v>
      </c>
      <c r="Q250" s="48" t="s">
        <v>684</v>
      </c>
      <c r="R250" s="47" t="s">
        <v>684</v>
      </c>
      <c r="S250" s="47" t="s">
        <v>684</v>
      </c>
      <c r="T250" s="47" t="s">
        <v>684</v>
      </c>
      <c r="U250" s="47" t="s">
        <v>684</v>
      </c>
      <c r="V250" s="47" t="s">
        <v>684</v>
      </c>
      <c r="W250" s="47" t="s">
        <v>684</v>
      </c>
      <c r="X250" s="47" t="s">
        <v>684</v>
      </c>
      <c r="Y250" s="47" t="s">
        <v>684</v>
      </c>
      <c r="Z250" s="47" t="s">
        <v>684</v>
      </c>
      <c r="AA250" s="47" t="s">
        <v>684</v>
      </c>
      <c r="AB250" s="47" t="s">
        <v>684</v>
      </c>
      <c r="AC250" s="47" t="s">
        <v>684</v>
      </c>
      <c r="AD250" s="48" t="s">
        <v>684</v>
      </c>
      <c r="AE250" s="47" t="s">
        <v>684</v>
      </c>
      <c r="AF250" s="47" t="s">
        <v>684</v>
      </c>
      <c r="AG250" s="47" t="s">
        <v>684</v>
      </c>
      <c r="AH250" s="47" t="s">
        <v>684</v>
      </c>
      <c r="AI250" s="47" t="s">
        <v>684</v>
      </c>
      <c r="AJ250" s="47" t="s">
        <v>684</v>
      </c>
      <c r="AK250" s="47" t="s">
        <v>684</v>
      </c>
      <c r="AL250" s="47" t="s">
        <v>684</v>
      </c>
      <c r="AM250" s="67">
        <f t="shared" si="6"/>
        <v>36</v>
      </c>
      <c r="AN250" s="105">
        <f t="shared" si="7"/>
        <v>1</v>
      </c>
      <c r="AO250" s="6"/>
      <c r="AP250" s="6"/>
      <c r="BK250" s="16"/>
      <c r="CM250" s="16"/>
      <c r="DO250" s="16"/>
      <c r="EQ250" s="16"/>
      <c r="FS250" s="1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</row>
    <row r="251" spans="1:217" s="15" customFormat="1" ht="17.100000000000001" customHeight="1" outlineLevel="1">
      <c r="A251" s="10" t="s">
        <v>762</v>
      </c>
      <c r="B251" s="10"/>
      <c r="C251" s="47" t="s">
        <v>684</v>
      </c>
      <c r="D251" s="52" t="s">
        <v>684</v>
      </c>
      <c r="E251" s="52" t="s">
        <v>684</v>
      </c>
      <c r="F251" s="52" t="s">
        <v>684</v>
      </c>
      <c r="G251" s="52" t="s">
        <v>684</v>
      </c>
      <c r="H251" s="52" t="s">
        <v>684</v>
      </c>
      <c r="I251" s="52" t="s">
        <v>684</v>
      </c>
      <c r="J251" s="52" t="s">
        <v>684</v>
      </c>
      <c r="K251" s="47" t="s">
        <v>684</v>
      </c>
      <c r="L251" s="47" t="s">
        <v>684</v>
      </c>
      <c r="M251" s="47" t="s">
        <v>684</v>
      </c>
      <c r="N251" s="47" t="s">
        <v>684</v>
      </c>
      <c r="O251" s="47" t="s">
        <v>684</v>
      </c>
      <c r="P251" s="48" t="s">
        <v>684</v>
      </c>
      <c r="Q251" s="48" t="s">
        <v>684</v>
      </c>
      <c r="R251" s="47" t="s">
        <v>684</v>
      </c>
      <c r="S251" s="47" t="s">
        <v>684</v>
      </c>
      <c r="T251" s="47" t="s">
        <v>684</v>
      </c>
      <c r="U251" s="47" t="s">
        <v>684</v>
      </c>
      <c r="V251" s="47" t="s">
        <v>684</v>
      </c>
      <c r="W251" s="47" t="s">
        <v>684</v>
      </c>
      <c r="X251" s="47" t="s">
        <v>684</v>
      </c>
      <c r="Y251" s="47" t="s">
        <v>684</v>
      </c>
      <c r="Z251" s="47" t="s">
        <v>684</v>
      </c>
      <c r="AA251" s="47" t="s">
        <v>684</v>
      </c>
      <c r="AB251" s="47" t="s">
        <v>684</v>
      </c>
      <c r="AC251" s="47" t="s">
        <v>684</v>
      </c>
      <c r="AD251" s="48" t="s">
        <v>684</v>
      </c>
      <c r="AE251" s="47" t="s">
        <v>684</v>
      </c>
      <c r="AF251" s="47" t="s">
        <v>684</v>
      </c>
      <c r="AG251" s="47" t="s">
        <v>684</v>
      </c>
      <c r="AH251" s="47" t="s">
        <v>684</v>
      </c>
      <c r="AI251" s="47" t="s">
        <v>684</v>
      </c>
      <c r="AJ251" s="47" t="s">
        <v>684</v>
      </c>
      <c r="AK251" s="47" t="s">
        <v>684</v>
      </c>
      <c r="AL251" s="47" t="s">
        <v>684</v>
      </c>
      <c r="AM251" s="67">
        <f t="shared" si="6"/>
        <v>36</v>
      </c>
      <c r="AN251" s="105">
        <f t="shared" si="7"/>
        <v>1</v>
      </c>
      <c r="AO251" s="6"/>
      <c r="AP251" s="6"/>
      <c r="BK251" s="16"/>
      <c r="CM251" s="16"/>
      <c r="DO251" s="16"/>
      <c r="EQ251" s="16"/>
      <c r="FS251" s="1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</row>
    <row r="252" spans="1:217" s="15" customFormat="1" ht="17.100000000000001" customHeight="1" outlineLevel="1">
      <c r="A252" s="10" t="s">
        <v>761</v>
      </c>
      <c r="B252" s="10"/>
      <c r="C252" s="47" t="s">
        <v>684</v>
      </c>
      <c r="D252" s="47" t="s">
        <v>684</v>
      </c>
      <c r="E252" s="47" t="s">
        <v>684</v>
      </c>
      <c r="F252" s="47" t="s">
        <v>684</v>
      </c>
      <c r="G252" s="47" t="s">
        <v>684</v>
      </c>
      <c r="H252" s="47" t="s">
        <v>684</v>
      </c>
      <c r="I252" s="47" t="s">
        <v>684</v>
      </c>
      <c r="J252" s="47" t="s">
        <v>684</v>
      </c>
      <c r="K252" s="47" t="s">
        <v>684</v>
      </c>
      <c r="L252" s="47" t="s">
        <v>684</v>
      </c>
      <c r="M252" s="47" t="s">
        <v>684</v>
      </c>
      <c r="N252" s="47" t="s">
        <v>684</v>
      </c>
      <c r="O252" s="47" t="s">
        <v>684</v>
      </c>
      <c r="P252" s="48" t="s">
        <v>684</v>
      </c>
      <c r="Q252" s="48" t="s">
        <v>684</v>
      </c>
      <c r="R252" s="47" t="s">
        <v>684</v>
      </c>
      <c r="S252" s="47" t="s">
        <v>684</v>
      </c>
      <c r="T252" s="47" t="s">
        <v>684</v>
      </c>
      <c r="U252" s="47" t="s">
        <v>684</v>
      </c>
      <c r="V252" s="47" t="s">
        <v>684</v>
      </c>
      <c r="W252" s="47" t="s">
        <v>684</v>
      </c>
      <c r="X252" s="47" t="s">
        <v>684</v>
      </c>
      <c r="Y252" s="47" t="s">
        <v>684</v>
      </c>
      <c r="Z252" s="47" t="s">
        <v>684</v>
      </c>
      <c r="AA252" s="47" t="s">
        <v>684</v>
      </c>
      <c r="AB252" s="47" t="s">
        <v>684</v>
      </c>
      <c r="AC252" s="47" t="s">
        <v>684</v>
      </c>
      <c r="AD252" s="48" t="s">
        <v>684</v>
      </c>
      <c r="AE252" s="47" t="s">
        <v>684</v>
      </c>
      <c r="AF252" s="47" t="s">
        <v>684</v>
      </c>
      <c r="AG252" s="47" t="s">
        <v>684</v>
      </c>
      <c r="AH252" s="47" t="s">
        <v>684</v>
      </c>
      <c r="AI252" s="47" t="s">
        <v>684</v>
      </c>
      <c r="AJ252" s="47" t="s">
        <v>684</v>
      </c>
      <c r="AK252" s="47" t="s">
        <v>684</v>
      </c>
      <c r="AL252" s="47" t="s">
        <v>684</v>
      </c>
      <c r="AM252" s="67">
        <f t="shared" si="6"/>
        <v>36</v>
      </c>
      <c r="AN252" s="105">
        <f t="shared" si="7"/>
        <v>1</v>
      </c>
      <c r="AO252" s="6"/>
      <c r="AP252" s="6"/>
      <c r="BK252" s="16"/>
      <c r="CM252" s="16"/>
      <c r="DO252" s="16"/>
      <c r="EQ252" s="16"/>
      <c r="FS252" s="1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</row>
    <row r="253" spans="1:217" s="15" customFormat="1" ht="17.100000000000001" customHeight="1" outlineLevel="1">
      <c r="A253" s="10" t="s">
        <v>760</v>
      </c>
      <c r="B253" s="10"/>
      <c r="C253" s="47" t="s">
        <v>684</v>
      </c>
      <c r="D253" s="47" t="s">
        <v>684</v>
      </c>
      <c r="E253" s="47" t="s">
        <v>684</v>
      </c>
      <c r="F253" s="47" t="s">
        <v>684</v>
      </c>
      <c r="G253" s="47" t="s">
        <v>684</v>
      </c>
      <c r="H253" s="47" t="s">
        <v>684</v>
      </c>
      <c r="I253" s="47" t="s">
        <v>684</v>
      </c>
      <c r="J253" s="47" t="s">
        <v>684</v>
      </c>
      <c r="K253" s="47" t="s">
        <v>684</v>
      </c>
      <c r="L253" s="47" t="s">
        <v>684</v>
      </c>
      <c r="M253" s="47" t="s">
        <v>684</v>
      </c>
      <c r="N253" s="47" t="s">
        <v>684</v>
      </c>
      <c r="O253" s="47" t="s">
        <v>684</v>
      </c>
      <c r="P253" s="48" t="s">
        <v>684</v>
      </c>
      <c r="Q253" s="48" t="s">
        <v>684</v>
      </c>
      <c r="R253" s="47" t="s">
        <v>684</v>
      </c>
      <c r="S253" s="47" t="s">
        <v>684</v>
      </c>
      <c r="T253" s="47" t="s">
        <v>684</v>
      </c>
      <c r="U253" s="47" t="s">
        <v>684</v>
      </c>
      <c r="V253" s="47" t="s">
        <v>684</v>
      </c>
      <c r="W253" s="47" t="s">
        <v>684</v>
      </c>
      <c r="X253" s="47" t="s">
        <v>684</v>
      </c>
      <c r="Y253" s="47" t="s">
        <v>684</v>
      </c>
      <c r="Z253" s="47" t="s">
        <v>684</v>
      </c>
      <c r="AA253" s="47" t="s">
        <v>684</v>
      </c>
      <c r="AB253" s="47" t="s">
        <v>684</v>
      </c>
      <c r="AC253" s="47" t="s">
        <v>684</v>
      </c>
      <c r="AD253" s="48" t="s">
        <v>684</v>
      </c>
      <c r="AE253" s="47" t="s">
        <v>684</v>
      </c>
      <c r="AF253" s="47" t="s">
        <v>684</v>
      </c>
      <c r="AG253" s="47" t="s">
        <v>684</v>
      </c>
      <c r="AH253" s="47" t="s">
        <v>684</v>
      </c>
      <c r="AI253" s="47" t="s">
        <v>684</v>
      </c>
      <c r="AJ253" s="47" t="s">
        <v>684</v>
      </c>
      <c r="AK253" s="47" t="s">
        <v>684</v>
      </c>
      <c r="AL253" s="47" t="s">
        <v>684</v>
      </c>
      <c r="AM253" s="67">
        <f t="shared" si="6"/>
        <v>36</v>
      </c>
      <c r="AN253" s="105">
        <f t="shared" si="7"/>
        <v>1</v>
      </c>
      <c r="AO253" s="6"/>
      <c r="AP253" s="6"/>
      <c r="BK253" s="16"/>
      <c r="CM253" s="16"/>
      <c r="DO253" s="16"/>
      <c r="EQ253" s="16"/>
      <c r="FS253" s="1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</row>
    <row r="254" spans="1:217" s="15" customFormat="1" ht="17.100000000000001" customHeight="1" outlineLevel="1">
      <c r="A254" s="10" t="s">
        <v>758</v>
      </c>
      <c r="B254" s="10"/>
      <c r="C254" s="47" t="s">
        <v>684</v>
      </c>
      <c r="D254" s="47" t="s">
        <v>684</v>
      </c>
      <c r="E254" s="47" t="s">
        <v>684</v>
      </c>
      <c r="F254" s="47" t="s">
        <v>684</v>
      </c>
      <c r="G254" s="47" t="s">
        <v>684</v>
      </c>
      <c r="H254" s="47" t="s">
        <v>684</v>
      </c>
      <c r="I254" s="47" t="s">
        <v>684</v>
      </c>
      <c r="J254" s="47" t="s">
        <v>684</v>
      </c>
      <c r="K254" s="47" t="s">
        <v>684</v>
      </c>
      <c r="L254" s="47" t="s">
        <v>684</v>
      </c>
      <c r="M254" s="47" t="s">
        <v>684</v>
      </c>
      <c r="N254" s="47" t="s">
        <v>684</v>
      </c>
      <c r="O254" s="47" t="s">
        <v>684</v>
      </c>
      <c r="P254" s="48" t="s">
        <v>684</v>
      </c>
      <c r="Q254" s="48" t="s">
        <v>684</v>
      </c>
      <c r="R254" s="47" t="s">
        <v>684</v>
      </c>
      <c r="S254" s="47" t="s">
        <v>684</v>
      </c>
      <c r="T254" s="47" t="s">
        <v>684</v>
      </c>
      <c r="U254" s="47" t="s">
        <v>684</v>
      </c>
      <c r="V254" s="47" t="s">
        <v>684</v>
      </c>
      <c r="W254" s="47" t="s">
        <v>684</v>
      </c>
      <c r="X254" s="47" t="s">
        <v>684</v>
      </c>
      <c r="Y254" s="47" t="s">
        <v>684</v>
      </c>
      <c r="Z254" s="47" t="s">
        <v>684</v>
      </c>
      <c r="AA254" s="47" t="s">
        <v>684</v>
      </c>
      <c r="AB254" s="47" t="s">
        <v>684</v>
      </c>
      <c r="AC254" s="47" t="s">
        <v>684</v>
      </c>
      <c r="AD254" s="48" t="s">
        <v>684</v>
      </c>
      <c r="AE254" s="47" t="s">
        <v>684</v>
      </c>
      <c r="AF254" s="47" t="s">
        <v>684</v>
      </c>
      <c r="AG254" s="47" t="s">
        <v>684</v>
      </c>
      <c r="AH254" s="47" t="s">
        <v>684</v>
      </c>
      <c r="AI254" s="47" t="s">
        <v>684</v>
      </c>
      <c r="AJ254" s="47" t="s">
        <v>684</v>
      </c>
      <c r="AK254" s="47" t="s">
        <v>684</v>
      </c>
      <c r="AL254" s="47" t="s">
        <v>684</v>
      </c>
      <c r="AM254" s="67">
        <f t="shared" si="6"/>
        <v>36</v>
      </c>
      <c r="AN254" s="105">
        <f t="shared" si="7"/>
        <v>1</v>
      </c>
      <c r="AO254" s="6"/>
      <c r="AP254" s="6"/>
      <c r="BK254" s="16"/>
      <c r="CM254" s="16"/>
      <c r="DO254" s="16"/>
      <c r="EQ254" s="16"/>
      <c r="FS254" s="1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</row>
    <row r="255" spans="1:217" s="15" customFormat="1" ht="16.5" customHeight="1" outlineLevel="1">
      <c r="A255" s="10" t="s">
        <v>759</v>
      </c>
      <c r="B255" s="10"/>
      <c r="C255" s="47" t="s">
        <v>684</v>
      </c>
      <c r="D255" s="47" t="s">
        <v>684</v>
      </c>
      <c r="E255" s="47" t="s">
        <v>684</v>
      </c>
      <c r="F255" s="47" t="s">
        <v>684</v>
      </c>
      <c r="G255" s="47" t="s">
        <v>684</v>
      </c>
      <c r="H255" s="47" t="s">
        <v>684</v>
      </c>
      <c r="I255" s="47" t="s">
        <v>684</v>
      </c>
      <c r="J255" s="47" t="s">
        <v>684</v>
      </c>
      <c r="K255" s="47" t="s">
        <v>684</v>
      </c>
      <c r="L255" s="47" t="s">
        <v>684</v>
      </c>
      <c r="M255" s="47" t="s">
        <v>684</v>
      </c>
      <c r="N255" s="47" t="s">
        <v>684</v>
      </c>
      <c r="O255" s="47" t="s">
        <v>684</v>
      </c>
      <c r="P255" s="48" t="s">
        <v>684</v>
      </c>
      <c r="Q255" s="48" t="s">
        <v>684</v>
      </c>
      <c r="R255" s="47" t="s">
        <v>684</v>
      </c>
      <c r="S255" s="47" t="s">
        <v>684</v>
      </c>
      <c r="T255" s="47" t="s">
        <v>684</v>
      </c>
      <c r="U255" s="47" t="s">
        <v>684</v>
      </c>
      <c r="V255" s="47" t="s">
        <v>684</v>
      </c>
      <c r="W255" s="47" t="s">
        <v>684</v>
      </c>
      <c r="X255" s="47" t="s">
        <v>684</v>
      </c>
      <c r="Y255" s="47" t="s">
        <v>684</v>
      </c>
      <c r="Z255" s="47" t="s">
        <v>684</v>
      </c>
      <c r="AA255" s="47" t="s">
        <v>684</v>
      </c>
      <c r="AB255" s="47" t="s">
        <v>684</v>
      </c>
      <c r="AC255" s="47" t="s">
        <v>684</v>
      </c>
      <c r="AD255" s="48" t="s">
        <v>684</v>
      </c>
      <c r="AE255" s="47" t="s">
        <v>684</v>
      </c>
      <c r="AF255" s="47" t="s">
        <v>684</v>
      </c>
      <c r="AG255" s="47" t="s">
        <v>684</v>
      </c>
      <c r="AH255" s="47" t="s">
        <v>684</v>
      </c>
      <c r="AI255" s="47" t="s">
        <v>684</v>
      </c>
      <c r="AJ255" s="47" t="s">
        <v>684</v>
      </c>
      <c r="AK255" s="47" t="s">
        <v>684</v>
      </c>
      <c r="AL255" s="47" t="s">
        <v>684</v>
      </c>
      <c r="AM255" s="67">
        <f t="shared" si="6"/>
        <v>36</v>
      </c>
      <c r="AN255" s="105">
        <f t="shared" si="7"/>
        <v>1</v>
      </c>
      <c r="AO255" s="6"/>
      <c r="AP255" s="6"/>
      <c r="BK255" s="16"/>
      <c r="CM255" s="16"/>
      <c r="DO255" s="16"/>
      <c r="EQ255" s="16"/>
      <c r="FS255" s="1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</row>
    <row r="256" spans="1:217" s="15" customFormat="1" ht="17.100000000000001" customHeight="1" outlineLevel="1">
      <c r="A256" s="10" t="s">
        <v>757</v>
      </c>
      <c r="B256" s="10"/>
      <c r="C256" s="47" t="s">
        <v>684</v>
      </c>
      <c r="D256" s="47" t="s">
        <v>684</v>
      </c>
      <c r="E256" s="47" t="s">
        <v>684</v>
      </c>
      <c r="F256" s="47" t="s">
        <v>684</v>
      </c>
      <c r="G256" s="47" t="s">
        <v>684</v>
      </c>
      <c r="H256" s="47" t="s">
        <v>684</v>
      </c>
      <c r="I256" s="47" t="s">
        <v>684</v>
      </c>
      <c r="J256" s="47" t="s">
        <v>684</v>
      </c>
      <c r="K256" s="47" t="s">
        <v>684</v>
      </c>
      <c r="L256" s="47" t="s">
        <v>684</v>
      </c>
      <c r="M256" s="47" t="s">
        <v>684</v>
      </c>
      <c r="N256" s="47" t="s">
        <v>684</v>
      </c>
      <c r="O256" s="47" t="s">
        <v>684</v>
      </c>
      <c r="P256" s="48" t="s">
        <v>684</v>
      </c>
      <c r="Q256" s="48" t="s">
        <v>684</v>
      </c>
      <c r="R256" s="47" t="s">
        <v>684</v>
      </c>
      <c r="S256" s="47" t="s">
        <v>684</v>
      </c>
      <c r="T256" s="47" t="s">
        <v>684</v>
      </c>
      <c r="U256" s="47" t="s">
        <v>684</v>
      </c>
      <c r="V256" s="47" t="s">
        <v>684</v>
      </c>
      <c r="W256" s="47" t="s">
        <v>684</v>
      </c>
      <c r="X256" s="47" t="s">
        <v>684</v>
      </c>
      <c r="Y256" s="47" t="s">
        <v>684</v>
      </c>
      <c r="Z256" s="47" t="s">
        <v>684</v>
      </c>
      <c r="AA256" s="47" t="s">
        <v>684</v>
      </c>
      <c r="AB256" s="47" t="s">
        <v>684</v>
      </c>
      <c r="AC256" s="47" t="s">
        <v>684</v>
      </c>
      <c r="AD256" s="48" t="s">
        <v>684</v>
      </c>
      <c r="AE256" s="47" t="s">
        <v>684</v>
      </c>
      <c r="AF256" s="47" t="s">
        <v>684</v>
      </c>
      <c r="AG256" s="47" t="s">
        <v>684</v>
      </c>
      <c r="AH256" s="47" t="s">
        <v>684</v>
      </c>
      <c r="AI256" s="47" t="s">
        <v>684</v>
      </c>
      <c r="AJ256" s="47" t="s">
        <v>684</v>
      </c>
      <c r="AK256" s="47" t="s">
        <v>684</v>
      </c>
      <c r="AL256" s="47" t="s">
        <v>684</v>
      </c>
      <c r="AM256" s="67">
        <f t="shared" si="6"/>
        <v>36</v>
      </c>
      <c r="AN256" s="105">
        <f t="shared" si="7"/>
        <v>1</v>
      </c>
      <c r="AO256" s="6"/>
      <c r="AP256" s="6"/>
      <c r="BK256" s="16"/>
      <c r="CM256" s="16"/>
      <c r="DO256" s="16"/>
      <c r="EQ256" s="16"/>
      <c r="FS256" s="1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</row>
    <row r="257" spans="1:217" s="15" customFormat="1" ht="17.100000000000001" customHeight="1" outlineLevel="1">
      <c r="A257" s="10" t="s">
        <v>756</v>
      </c>
      <c r="B257" s="10"/>
      <c r="C257" s="47" t="s">
        <v>684</v>
      </c>
      <c r="D257" s="47" t="s">
        <v>684</v>
      </c>
      <c r="E257" s="47" t="s">
        <v>684</v>
      </c>
      <c r="F257" s="47" t="s">
        <v>684</v>
      </c>
      <c r="G257" s="47" t="s">
        <v>684</v>
      </c>
      <c r="H257" s="47" t="s">
        <v>684</v>
      </c>
      <c r="I257" s="47" t="s">
        <v>684</v>
      </c>
      <c r="J257" s="47" t="s">
        <v>684</v>
      </c>
      <c r="K257" s="47" t="s">
        <v>684</v>
      </c>
      <c r="L257" s="47" t="s">
        <v>684</v>
      </c>
      <c r="M257" s="47" t="s">
        <v>684</v>
      </c>
      <c r="N257" s="47" t="s">
        <v>684</v>
      </c>
      <c r="O257" s="47" t="s">
        <v>684</v>
      </c>
      <c r="P257" s="48" t="s">
        <v>684</v>
      </c>
      <c r="Q257" s="48" t="s">
        <v>684</v>
      </c>
      <c r="R257" s="47" t="s">
        <v>684</v>
      </c>
      <c r="S257" s="47" t="s">
        <v>684</v>
      </c>
      <c r="T257" s="47" t="s">
        <v>684</v>
      </c>
      <c r="U257" s="47" t="s">
        <v>684</v>
      </c>
      <c r="V257" s="47" t="s">
        <v>684</v>
      </c>
      <c r="W257" s="47" t="s">
        <v>684</v>
      </c>
      <c r="X257" s="47" t="s">
        <v>684</v>
      </c>
      <c r="Y257" s="47" t="s">
        <v>684</v>
      </c>
      <c r="Z257" s="47" t="s">
        <v>684</v>
      </c>
      <c r="AA257" s="47" t="s">
        <v>684</v>
      </c>
      <c r="AB257" s="47" t="s">
        <v>684</v>
      </c>
      <c r="AC257" s="47" t="s">
        <v>684</v>
      </c>
      <c r="AD257" s="48" t="s">
        <v>684</v>
      </c>
      <c r="AE257" s="47" t="s">
        <v>684</v>
      </c>
      <c r="AF257" s="47" t="s">
        <v>684</v>
      </c>
      <c r="AG257" s="47" t="s">
        <v>684</v>
      </c>
      <c r="AH257" s="47" t="s">
        <v>684</v>
      </c>
      <c r="AI257" s="47" t="s">
        <v>684</v>
      </c>
      <c r="AJ257" s="47" t="s">
        <v>684</v>
      </c>
      <c r="AK257" s="47" t="s">
        <v>684</v>
      </c>
      <c r="AL257" s="47" t="s">
        <v>684</v>
      </c>
      <c r="AM257" s="67">
        <f t="shared" si="6"/>
        <v>36</v>
      </c>
      <c r="AN257" s="105">
        <f t="shared" si="7"/>
        <v>1</v>
      </c>
      <c r="AO257" s="6"/>
      <c r="AP257" s="6"/>
      <c r="BK257" s="16"/>
      <c r="CM257" s="16"/>
      <c r="DO257" s="16"/>
      <c r="EQ257" s="16"/>
      <c r="FS257" s="1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</row>
    <row r="258" spans="1:217" s="15" customFormat="1" ht="17.100000000000001" customHeight="1" outlineLevel="1">
      <c r="A258" s="10" t="s">
        <v>752</v>
      </c>
      <c r="B258" s="10"/>
      <c r="C258" s="47" t="s">
        <v>684</v>
      </c>
      <c r="D258" s="47" t="s">
        <v>684</v>
      </c>
      <c r="E258" s="47" t="s">
        <v>684</v>
      </c>
      <c r="F258" s="47" t="s">
        <v>684</v>
      </c>
      <c r="G258" s="47" t="s">
        <v>684</v>
      </c>
      <c r="H258" s="47" t="s">
        <v>684</v>
      </c>
      <c r="I258" s="47" t="s">
        <v>684</v>
      </c>
      <c r="J258" s="47" t="s">
        <v>684</v>
      </c>
      <c r="K258" s="47" t="s">
        <v>684</v>
      </c>
      <c r="L258" s="47" t="s">
        <v>684</v>
      </c>
      <c r="M258" s="47" t="s">
        <v>684</v>
      </c>
      <c r="N258" s="47" t="s">
        <v>684</v>
      </c>
      <c r="O258" s="47" t="s">
        <v>684</v>
      </c>
      <c r="P258" s="48" t="s">
        <v>684</v>
      </c>
      <c r="Q258" s="48" t="s">
        <v>684</v>
      </c>
      <c r="R258" s="47" t="s">
        <v>684</v>
      </c>
      <c r="S258" s="47" t="s">
        <v>684</v>
      </c>
      <c r="T258" s="47" t="s">
        <v>684</v>
      </c>
      <c r="U258" s="47" t="s">
        <v>684</v>
      </c>
      <c r="V258" s="47" t="s">
        <v>684</v>
      </c>
      <c r="W258" s="47" t="s">
        <v>684</v>
      </c>
      <c r="X258" s="47" t="s">
        <v>684</v>
      </c>
      <c r="Y258" s="47" t="s">
        <v>684</v>
      </c>
      <c r="Z258" s="47" t="s">
        <v>684</v>
      </c>
      <c r="AA258" s="47" t="s">
        <v>684</v>
      </c>
      <c r="AB258" s="47" t="s">
        <v>684</v>
      </c>
      <c r="AC258" s="47" t="s">
        <v>684</v>
      </c>
      <c r="AD258" s="48" t="s">
        <v>684</v>
      </c>
      <c r="AE258" s="47" t="s">
        <v>684</v>
      </c>
      <c r="AF258" s="47" t="s">
        <v>684</v>
      </c>
      <c r="AG258" s="47" t="s">
        <v>684</v>
      </c>
      <c r="AH258" s="47" t="s">
        <v>684</v>
      </c>
      <c r="AI258" s="47" t="s">
        <v>684</v>
      </c>
      <c r="AJ258" s="47" t="s">
        <v>684</v>
      </c>
      <c r="AK258" s="47" t="s">
        <v>684</v>
      </c>
      <c r="AL258" s="47" t="s">
        <v>684</v>
      </c>
      <c r="AM258" s="67">
        <f t="shared" si="6"/>
        <v>36</v>
      </c>
      <c r="AN258" s="105">
        <f t="shared" si="7"/>
        <v>1</v>
      </c>
      <c r="AO258" s="6"/>
      <c r="AP258" s="6"/>
      <c r="BK258" s="16"/>
      <c r="CM258" s="16"/>
      <c r="DO258" s="16"/>
      <c r="EQ258" s="16"/>
      <c r="FS258" s="1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</row>
    <row r="259" spans="1:217" s="15" customFormat="1" ht="17.100000000000001" customHeight="1" outlineLevel="1">
      <c r="A259" s="10" t="s">
        <v>755</v>
      </c>
      <c r="B259" s="10"/>
      <c r="C259" s="47" t="s">
        <v>684</v>
      </c>
      <c r="D259" s="47" t="s">
        <v>684</v>
      </c>
      <c r="E259" s="47" t="s">
        <v>684</v>
      </c>
      <c r="F259" s="47" t="s">
        <v>684</v>
      </c>
      <c r="G259" s="47" t="s">
        <v>684</v>
      </c>
      <c r="H259" s="47" t="s">
        <v>684</v>
      </c>
      <c r="I259" s="47" t="s">
        <v>684</v>
      </c>
      <c r="J259" s="47" t="s">
        <v>684</v>
      </c>
      <c r="K259" s="47" t="s">
        <v>684</v>
      </c>
      <c r="L259" s="47" t="s">
        <v>684</v>
      </c>
      <c r="M259" s="47" t="s">
        <v>684</v>
      </c>
      <c r="N259" s="47" t="s">
        <v>684</v>
      </c>
      <c r="O259" s="47" t="s">
        <v>684</v>
      </c>
      <c r="P259" s="48" t="s">
        <v>684</v>
      </c>
      <c r="Q259" s="48" t="s">
        <v>684</v>
      </c>
      <c r="R259" s="47" t="s">
        <v>684</v>
      </c>
      <c r="S259" s="47" t="s">
        <v>684</v>
      </c>
      <c r="T259" s="47" t="s">
        <v>684</v>
      </c>
      <c r="U259" s="47" t="s">
        <v>684</v>
      </c>
      <c r="V259" s="47" t="s">
        <v>684</v>
      </c>
      <c r="W259" s="47" t="s">
        <v>684</v>
      </c>
      <c r="X259" s="47" t="s">
        <v>684</v>
      </c>
      <c r="Y259" s="47" t="s">
        <v>684</v>
      </c>
      <c r="Z259" s="47" t="s">
        <v>684</v>
      </c>
      <c r="AA259" s="47" t="s">
        <v>684</v>
      </c>
      <c r="AB259" s="47" t="s">
        <v>684</v>
      </c>
      <c r="AC259" s="47" t="s">
        <v>684</v>
      </c>
      <c r="AD259" s="48" t="s">
        <v>684</v>
      </c>
      <c r="AE259" s="47" t="s">
        <v>684</v>
      </c>
      <c r="AF259" s="47" t="s">
        <v>684</v>
      </c>
      <c r="AG259" s="47" t="s">
        <v>684</v>
      </c>
      <c r="AH259" s="47" t="s">
        <v>684</v>
      </c>
      <c r="AI259" s="47" t="s">
        <v>684</v>
      </c>
      <c r="AJ259" s="47" t="s">
        <v>684</v>
      </c>
      <c r="AK259" s="47" t="s">
        <v>684</v>
      </c>
      <c r="AL259" s="47" t="s">
        <v>684</v>
      </c>
      <c r="AM259" s="67">
        <f t="shared" si="6"/>
        <v>36</v>
      </c>
      <c r="AN259" s="105">
        <f t="shared" si="7"/>
        <v>1</v>
      </c>
      <c r="AO259" s="6"/>
      <c r="AP259" s="6"/>
      <c r="BK259" s="16"/>
      <c r="CM259" s="16"/>
      <c r="DO259" s="16"/>
      <c r="EQ259" s="16"/>
      <c r="FS259" s="1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</row>
    <row r="260" spans="1:217" s="15" customFormat="1" ht="17.100000000000001" customHeight="1" outlineLevel="1">
      <c r="A260" s="10" t="s">
        <v>754</v>
      </c>
      <c r="B260" s="10"/>
      <c r="C260" s="47" t="s">
        <v>684</v>
      </c>
      <c r="D260" s="47" t="s">
        <v>684</v>
      </c>
      <c r="E260" s="47" t="s">
        <v>684</v>
      </c>
      <c r="F260" s="47" t="s">
        <v>684</v>
      </c>
      <c r="G260" s="47" t="s">
        <v>684</v>
      </c>
      <c r="H260" s="47" t="s">
        <v>684</v>
      </c>
      <c r="I260" s="47" t="s">
        <v>684</v>
      </c>
      <c r="J260" s="47" t="s">
        <v>684</v>
      </c>
      <c r="K260" s="47" t="s">
        <v>684</v>
      </c>
      <c r="L260" s="47" t="s">
        <v>684</v>
      </c>
      <c r="M260" s="47" t="s">
        <v>684</v>
      </c>
      <c r="N260" s="47" t="s">
        <v>684</v>
      </c>
      <c r="O260" s="47" t="s">
        <v>684</v>
      </c>
      <c r="P260" s="48" t="s">
        <v>684</v>
      </c>
      <c r="Q260" s="48" t="s">
        <v>684</v>
      </c>
      <c r="R260" s="47" t="s">
        <v>684</v>
      </c>
      <c r="S260" s="47" t="s">
        <v>684</v>
      </c>
      <c r="T260" s="47" t="s">
        <v>684</v>
      </c>
      <c r="U260" s="47" t="s">
        <v>684</v>
      </c>
      <c r="V260" s="47" t="s">
        <v>684</v>
      </c>
      <c r="W260" s="47" t="s">
        <v>684</v>
      </c>
      <c r="X260" s="47" t="s">
        <v>684</v>
      </c>
      <c r="Y260" s="47" t="s">
        <v>684</v>
      </c>
      <c r="Z260" s="47" t="s">
        <v>684</v>
      </c>
      <c r="AA260" s="47" t="s">
        <v>684</v>
      </c>
      <c r="AB260" s="47" t="s">
        <v>684</v>
      </c>
      <c r="AC260" s="47" t="s">
        <v>684</v>
      </c>
      <c r="AD260" s="48" t="s">
        <v>684</v>
      </c>
      <c r="AE260" s="47" t="s">
        <v>684</v>
      </c>
      <c r="AF260" s="47" t="s">
        <v>684</v>
      </c>
      <c r="AG260" s="47" t="s">
        <v>684</v>
      </c>
      <c r="AH260" s="47" t="s">
        <v>684</v>
      </c>
      <c r="AI260" s="47" t="s">
        <v>684</v>
      </c>
      <c r="AJ260" s="47" t="s">
        <v>684</v>
      </c>
      <c r="AK260" s="47" t="s">
        <v>684</v>
      </c>
      <c r="AL260" s="47" t="s">
        <v>684</v>
      </c>
      <c r="AM260" s="67">
        <f t="shared" si="6"/>
        <v>36</v>
      </c>
      <c r="AN260" s="105">
        <f t="shared" si="7"/>
        <v>1</v>
      </c>
      <c r="AO260" s="6"/>
      <c r="AP260" s="6"/>
      <c r="BK260" s="16"/>
      <c r="CM260" s="16"/>
      <c r="DO260" s="16"/>
      <c r="EQ260" s="16"/>
      <c r="FS260" s="1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</row>
    <row r="261" spans="1:217" s="15" customFormat="1" ht="17.100000000000001" customHeight="1" outlineLevel="1">
      <c r="A261" s="10" t="s">
        <v>753</v>
      </c>
      <c r="B261" s="10"/>
      <c r="C261" s="47" t="s">
        <v>684</v>
      </c>
      <c r="D261" s="47" t="s">
        <v>684</v>
      </c>
      <c r="E261" s="47" t="s">
        <v>684</v>
      </c>
      <c r="F261" s="47" t="s">
        <v>684</v>
      </c>
      <c r="G261" s="47" t="s">
        <v>684</v>
      </c>
      <c r="H261" s="47" t="s">
        <v>684</v>
      </c>
      <c r="I261" s="47" t="s">
        <v>684</v>
      </c>
      <c r="J261" s="47" t="s">
        <v>684</v>
      </c>
      <c r="K261" s="47" t="s">
        <v>684</v>
      </c>
      <c r="L261" s="47" t="s">
        <v>684</v>
      </c>
      <c r="M261" s="47" t="s">
        <v>684</v>
      </c>
      <c r="N261" s="47" t="s">
        <v>684</v>
      </c>
      <c r="O261" s="47" t="s">
        <v>684</v>
      </c>
      <c r="P261" s="48" t="s">
        <v>684</v>
      </c>
      <c r="Q261" s="48" t="s">
        <v>684</v>
      </c>
      <c r="R261" s="47" t="s">
        <v>684</v>
      </c>
      <c r="S261" s="47" t="s">
        <v>684</v>
      </c>
      <c r="T261" s="47" t="s">
        <v>684</v>
      </c>
      <c r="U261" s="47" t="s">
        <v>684</v>
      </c>
      <c r="V261" s="47" t="s">
        <v>684</v>
      </c>
      <c r="W261" s="47" t="s">
        <v>684</v>
      </c>
      <c r="X261" s="47" t="s">
        <v>684</v>
      </c>
      <c r="Y261" s="47" t="s">
        <v>684</v>
      </c>
      <c r="Z261" s="47" t="s">
        <v>684</v>
      </c>
      <c r="AA261" s="47" t="s">
        <v>684</v>
      </c>
      <c r="AB261" s="47" t="s">
        <v>684</v>
      </c>
      <c r="AC261" s="47" t="s">
        <v>684</v>
      </c>
      <c r="AD261" s="48" t="s">
        <v>684</v>
      </c>
      <c r="AE261" s="47" t="s">
        <v>684</v>
      </c>
      <c r="AF261" s="47" t="s">
        <v>684</v>
      </c>
      <c r="AG261" s="47" t="s">
        <v>684</v>
      </c>
      <c r="AH261" s="47" t="s">
        <v>684</v>
      </c>
      <c r="AI261" s="47" t="s">
        <v>684</v>
      </c>
      <c r="AJ261" s="47" t="s">
        <v>684</v>
      </c>
      <c r="AK261" s="47" t="s">
        <v>684</v>
      </c>
      <c r="AL261" s="47" t="s">
        <v>684</v>
      </c>
      <c r="AM261" s="67">
        <f t="shared" si="6"/>
        <v>36</v>
      </c>
      <c r="AN261" s="105">
        <f t="shared" si="7"/>
        <v>1</v>
      </c>
      <c r="AO261" s="6"/>
      <c r="AP261" s="6"/>
      <c r="BK261" s="16"/>
      <c r="CM261" s="16"/>
      <c r="DO261" s="16"/>
      <c r="EQ261" s="16"/>
      <c r="FS261" s="1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</row>
    <row r="262" spans="1:217" s="15" customFormat="1" ht="17.100000000000001" customHeight="1" outlineLevel="1">
      <c r="A262" s="10" t="s">
        <v>751</v>
      </c>
      <c r="B262" s="10"/>
      <c r="C262" s="47" t="s">
        <v>684</v>
      </c>
      <c r="D262" s="52" t="s">
        <v>684</v>
      </c>
      <c r="E262" s="47" t="s">
        <v>684</v>
      </c>
      <c r="F262" s="47" t="s">
        <v>684</v>
      </c>
      <c r="G262" s="47" t="s">
        <v>684</v>
      </c>
      <c r="H262" s="47" t="s">
        <v>684</v>
      </c>
      <c r="I262" s="47" t="s">
        <v>684</v>
      </c>
      <c r="J262" s="47" t="s">
        <v>684</v>
      </c>
      <c r="K262" s="47" t="s">
        <v>684</v>
      </c>
      <c r="L262" s="47" t="s">
        <v>684</v>
      </c>
      <c r="M262" s="47" t="s">
        <v>684</v>
      </c>
      <c r="N262" s="47" t="s">
        <v>684</v>
      </c>
      <c r="O262" s="47" t="s">
        <v>684</v>
      </c>
      <c r="P262" s="48" t="s">
        <v>684</v>
      </c>
      <c r="Q262" s="48" t="s">
        <v>684</v>
      </c>
      <c r="R262" s="47" t="s">
        <v>684</v>
      </c>
      <c r="S262" s="47" t="s">
        <v>684</v>
      </c>
      <c r="T262" s="47" t="s">
        <v>684</v>
      </c>
      <c r="U262" s="47" t="s">
        <v>684</v>
      </c>
      <c r="V262" s="47" t="s">
        <v>684</v>
      </c>
      <c r="W262" s="47" t="s">
        <v>684</v>
      </c>
      <c r="X262" s="47" t="s">
        <v>684</v>
      </c>
      <c r="Y262" s="47" t="s">
        <v>684</v>
      </c>
      <c r="Z262" s="47" t="s">
        <v>684</v>
      </c>
      <c r="AA262" s="47" t="s">
        <v>684</v>
      </c>
      <c r="AB262" s="47" t="s">
        <v>684</v>
      </c>
      <c r="AC262" s="47" t="s">
        <v>684</v>
      </c>
      <c r="AD262" s="48" t="s">
        <v>684</v>
      </c>
      <c r="AE262" s="47" t="s">
        <v>684</v>
      </c>
      <c r="AF262" s="47" t="s">
        <v>684</v>
      </c>
      <c r="AG262" s="47" t="s">
        <v>684</v>
      </c>
      <c r="AH262" s="47" t="s">
        <v>684</v>
      </c>
      <c r="AI262" s="47" t="s">
        <v>684</v>
      </c>
      <c r="AJ262" s="47" t="s">
        <v>684</v>
      </c>
      <c r="AK262" s="47" t="s">
        <v>684</v>
      </c>
      <c r="AL262" s="47" t="s">
        <v>684</v>
      </c>
      <c r="AM262" s="67">
        <f t="shared" si="6"/>
        <v>36</v>
      </c>
      <c r="AN262" s="105">
        <f t="shared" si="7"/>
        <v>1</v>
      </c>
      <c r="AO262" s="6"/>
      <c r="AP262" s="6"/>
      <c r="BK262" s="16"/>
      <c r="CM262" s="16"/>
      <c r="DO262" s="16"/>
      <c r="EQ262" s="16"/>
      <c r="FS262" s="1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</row>
    <row r="263" spans="1:217" s="15" customFormat="1" ht="17.100000000000001" customHeight="1" outlineLevel="1">
      <c r="A263" s="10" t="s">
        <v>750</v>
      </c>
      <c r="B263" s="10"/>
      <c r="C263" s="47" t="s">
        <v>684</v>
      </c>
      <c r="D263" s="47" t="s">
        <v>684</v>
      </c>
      <c r="E263" s="47" t="s">
        <v>684</v>
      </c>
      <c r="F263" s="47" t="s">
        <v>684</v>
      </c>
      <c r="G263" s="47" t="s">
        <v>684</v>
      </c>
      <c r="H263" s="47" t="s">
        <v>684</v>
      </c>
      <c r="I263" s="47" t="s">
        <v>684</v>
      </c>
      <c r="J263" s="47" t="s">
        <v>684</v>
      </c>
      <c r="K263" s="47" t="s">
        <v>684</v>
      </c>
      <c r="L263" s="47" t="s">
        <v>684</v>
      </c>
      <c r="M263" s="47" t="s">
        <v>684</v>
      </c>
      <c r="N263" s="47" t="s">
        <v>684</v>
      </c>
      <c r="O263" s="47" t="s">
        <v>684</v>
      </c>
      <c r="P263" s="48" t="s">
        <v>684</v>
      </c>
      <c r="Q263" s="48" t="s">
        <v>684</v>
      </c>
      <c r="R263" s="47" t="s">
        <v>684</v>
      </c>
      <c r="S263" s="47" t="s">
        <v>684</v>
      </c>
      <c r="T263" s="47" t="s">
        <v>684</v>
      </c>
      <c r="U263" s="47" t="s">
        <v>684</v>
      </c>
      <c r="V263" s="47" t="s">
        <v>684</v>
      </c>
      <c r="W263" s="47" t="s">
        <v>684</v>
      </c>
      <c r="X263" s="47" t="s">
        <v>684</v>
      </c>
      <c r="Y263" s="47" t="s">
        <v>684</v>
      </c>
      <c r="Z263" s="47" t="s">
        <v>684</v>
      </c>
      <c r="AA263" s="47" t="s">
        <v>684</v>
      </c>
      <c r="AB263" s="47" t="s">
        <v>684</v>
      </c>
      <c r="AC263" s="47" t="s">
        <v>684</v>
      </c>
      <c r="AD263" s="48" t="s">
        <v>684</v>
      </c>
      <c r="AE263" s="47" t="s">
        <v>684</v>
      </c>
      <c r="AF263" s="47" t="s">
        <v>684</v>
      </c>
      <c r="AG263" s="47" t="s">
        <v>684</v>
      </c>
      <c r="AH263" s="47" t="s">
        <v>684</v>
      </c>
      <c r="AI263" s="47" t="s">
        <v>684</v>
      </c>
      <c r="AJ263" s="47" t="s">
        <v>684</v>
      </c>
      <c r="AK263" s="47" t="s">
        <v>684</v>
      </c>
      <c r="AL263" s="47" t="s">
        <v>684</v>
      </c>
      <c r="AM263" s="67">
        <f t="shared" si="6"/>
        <v>36</v>
      </c>
      <c r="AN263" s="105">
        <f t="shared" si="7"/>
        <v>1</v>
      </c>
      <c r="AO263" s="6"/>
      <c r="AP263" s="6"/>
      <c r="BK263" s="16"/>
      <c r="CM263" s="16"/>
      <c r="DO263" s="16"/>
      <c r="EQ263" s="16"/>
      <c r="FS263" s="1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</row>
    <row r="264" spans="1:217" s="15" customFormat="1" ht="17.100000000000001" customHeight="1" outlineLevel="1">
      <c r="A264" s="10" t="s">
        <v>749</v>
      </c>
      <c r="B264" s="10"/>
      <c r="C264" s="47" t="s">
        <v>684</v>
      </c>
      <c r="D264" s="47" t="s">
        <v>684</v>
      </c>
      <c r="E264" s="47" t="s">
        <v>684</v>
      </c>
      <c r="F264" s="47" t="s">
        <v>684</v>
      </c>
      <c r="G264" s="48" t="s">
        <v>684</v>
      </c>
      <c r="H264" s="48" t="s">
        <v>684</v>
      </c>
      <c r="I264" s="47" t="s">
        <v>684</v>
      </c>
      <c r="J264" s="47" t="s">
        <v>684</v>
      </c>
      <c r="K264" s="47" t="s">
        <v>684</v>
      </c>
      <c r="L264" s="47" t="s">
        <v>684</v>
      </c>
      <c r="M264" s="47" t="s">
        <v>684</v>
      </c>
      <c r="N264" s="47" t="s">
        <v>684</v>
      </c>
      <c r="O264" s="47" t="s">
        <v>684</v>
      </c>
      <c r="P264" s="48" t="s">
        <v>684</v>
      </c>
      <c r="Q264" s="48" t="s">
        <v>684</v>
      </c>
      <c r="R264" s="47" t="s">
        <v>684</v>
      </c>
      <c r="S264" s="47" t="s">
        <v>684</v>
      </c>
      <c r="T264" s="47" t="s">
        <v>684</v>
      </c>
      <c r="U264" s="47" t="s">
        <v>684</v>
      </c>
      <c r="V264" s="47" t="s">
        <v>684</v>
      </c>
      <c r="W264" s="47" t="s">
        <v>684</v>
      </c>
      <c r="X264" s="47" t="s">
        <v>684</v>
      </c>
      <c r="Y264" s="47" t="s">
        <v>684</v>
      </c>
      <c r="Z264" s="47" t="s">
        <v>684</v>
      </c>
      <c r="AA264" s="47" t="s">
        <v>684</v>
      </c>
      <c r="AB264" s="47" t="s">
        <v>684</v>
      </c>
      <c r="AC264" s="47" t="s">
        <v>684</v>
      </c>
      <c r="AD264" s="48" t="s">
        <v>684</v>
      </c>
      <c r="AE264" s="47" t="s">
        <v>684</v>
      </c>
      <c r="AF264" s="47" t="s">
        <v>684</v>
      </c>
      <c r="AG264" s="47" t="s">
        <v>684</v>
      </c>
      <c r="AH264" s="47" t="s">
        <v>684</v>
      </c>
      <c r="AI264" s="47" t="s">
        <v>684</v>
      </c>
      <c r="AJ264" s="47" t="s">
        <v>684</v>
      </c>
      <c r="AK264" s="47" t="s">
        <v>684</v>
      </c>
      <c r="AL264" s="47" t="s">
        <v>684</v>
      </c>
      <c r="AM264" s="67">
        <f t="shared" si="6"/>
        <v>36</v>
      </c>
      <c r="AN264" s="105">
        <f t="shared" si="7"/>
        <v>1</v>
      </c>
      <c r="AO264" s="6"/>
      <c r="AP264" s="6"/>
      <c r="BK264" s="16"/>
      <c r="CM264" s="16"/>
      <c r="DO264" s="16"/>
      <c r="EQ264" s="16"/>
      <c r="FS264" s="1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</row>
    <row r="265" spans="1:217" s="18" customFormat="1" ht="17.100000000000001" customHeight="1">
      <c r="A265" s="17" t="s">
        <v>748</v>
      </c>
      <c r="B265" s="10">
        <v>36642000</v>
      </c>
      <c r="C265" s="24" t="s">
        <v>684</v>
      </c>
      <c r="D265" s="24" t="s">
        <v>684</v>
      </c>
      <c r="E265" s="25" t="s">
        <v>684</v>
      </c>
      <c r="F265" s="24" t="s">
        <v>684</v>
      </c>
      <c r="G265" s="24" t="s">
        <v>684</v>
      </c>
      <c r="H265" s="12" t="s">
        <v>684</v>
      </c>
      <c r="I265" s="24" t="s">
        <v>684</v>
      </c>
      <c r="J265" s="24" t="s">
        <v>684</v>
      </c>
      <c r="K265" s="24" t="s">
        <v>684</v>
      </c>
      <c r="L265" s="24" t="s">
        <v>684</v>
      </c>
      <c r="M265" s="24" t="s">
        <v>684</v>
      </c>
      <c r="N265" s="24" t="s">
        <v>684</v>
      </c>
      <c r="O265" s="24" t="s">
        <v>684</v>
      </c>
      <c r="P265" s="24" t="s">
        <v>684</v>
      </c>
      <c r="Q265" s="24" t="s">
        <v>684</v>
      </c>
      <c r="R265" s="12" t="s">
        <v>684</v>
      </c>
      <c r="S265" s="24" t="s">
        <v>684</v>
      </c>
      <c r="T265" s="24" t="s">
        <v>684</v>
      </c>
      <c r="U265" s="24" t="s">
        <v>684</v>
      </c>
      <c r="V265" s="24" t="s">
        <v>684</v>
      </c>
      <c r="W265" s="24" t="s">
        <v>684</v>
      </c>
      <c r="X265" s="24" t="s">
        <v>684</v>
      </c>
      <c r="Y265" s="24" t="s">
        <v>684</v>
      </c>
      <c r="Z265" s="24" t="s">
        <v>684</v>
      </c>
      <c r="AA265" s="24" t="s">
        <v>684</v>
      </c>
      <c r="AB265" s="24" t="s">
        <v>684</v>
      </c>
      <c r="AC265" s="24" t="s">
        <v>684</v>
      </c>
      <c r="AD265" s="24" t="s">
        <v>684</v>
      </c>
      <c r="AE265" s="24" t="s">
        <v>684</v>
      </c>
      <c r="AF265" s="24" t="s">
        <v>684</v>
      </c>
      <c r="AG265" s="24" t="s">
        <v>684</v>
      </c>
      <c r="AH265" s="24" t="s">
        <v>684</v>
      </c>
      <c r="AI265" s="12" t="s">
        <v>684</v>
      </c>
      <c r="AJ265" s="24" t="s">
        <v>684</v>
      </c>
      <c r="AK265" s="24" t="s">
        <v>684</v>
      </c>
      <c r="AL265" s="24" t="s">
        <v>684</v>
      </c>
      <c r="AM265" s="68">
        <f t="shared" ref="AM265:AM328" si="8">COUNTIF(B265:AL265,"+")</f>
        <v>36</v>
      </c>
      <c r="AN265" s="72">
        <f t="shared" ref="AN265:AN328" si="9">IF(AM265=36,1,IF(AM265=35,2,IF(AM265=34,3,IF(AM265=33,4,IF(AM265=32,5,IF(AM265=31,6,IF(AM265=30,7,IF(AM265=29,8,IF(AM265=28,9,IF(AM265=27,10,IF(AM265=26,11,IF(AM265=25,12))))))))))))</f>
        <v>1</v>
      </c>
      <c r="AO265" s="7"/>
      <c r="BK265" s="19"/>
      <c r="CM265" s="19"/>
      <c r="DO265" s="19"/>
      <c r="EQ265" s="19"/>
      <c r="FS265" s="19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</row>
    <row r="266" spans="1:217" s="15" customFormat="1" ht="17.100000000000001" customHeight="1" outlineLevel="1">
      <c r="A266" s="10" t="s">
        <v>747</v>
      </c>
      <c r="B266" s="10"/>
      <c r="C266" s="47" t="s">
        <v>684</v>
      </c>
      <c r="D266" s="47" t="s">
        <v>684</v>
      </c>
      <c r="E266" s="51" t="s">
        <v>684</v>
      </c>
      <c r="F266" s="47" t="s">
        <v>684</v>
      </c>
      <c r="G266" s="47" t="s">
        <v>684</v>
      </c>
      <c r="H266" s="47" t="s">
        <v>684</v>
      </c>
      <c r="I266" s="47" t="s">
        <v>684</v>
      </c>
      <c r="J266" s="47" t="s">
        <v>684</v>
      </c>
      <c r="K266" s="47" t="s">
        <v>684</v>
      </c>
      <c r="L266" s="47" t="s">
        <v>684</v>
      </c>
      <c r="M266" s="47" t="s">
        <v>684</v>
      </c>
      <c r="N266" s="47" t="s">
        <v>684</v>
      </c>
      <c r="O266" s="47" t="s">
        <v>684</v>
      </c>
      <c r="P266" s="47" t="s">
        <v>684</v>
      </c>
      <c r="Q266" s="47" t="s">
        <v>684</v>
      </c>
      <c r="R266" s="48" t="s">
        <v>684</v>
      </c>
      <c r="S266" s="47" t="s">
        <v>684</v>
      </c>
      <c r="T266" s="47" t="s">
        <v>684</v>
      </c>
      <c r="U266" s="47" t="s">
        <v>684</v>
      </c>
      <c r="V266" s="47" t="s">
        <v>684</v>
      </c>
      <c r="W266" s="47" t="s">
        <v>684</v>
      </c>
      <c r="X266" s="47" t="s">
        <v>684</v>
      </c>
      <c r="Y266" s="47" t="s">
        <v>684</v>
      </c>
      <c r="Z266" s="47" t="s">
        <v>684</v>
      </c>
      <c r="AA266" s="47" t="s">
        <v>684</v>
      </c>
      <c r="AB266" s="47" t="s">
        <v>684</v>
      </c>
      <c r="AC266" s="47" t="s">
        <v>684</v>
      </c>
      <c r="AD266" s="47" t="s">
        <v>684</v>
      </c>
      <c r="AE266" s="47" t="s">
        <v>684</v>
      </c>
      <c r="AF266" s="47" t="s">
        <v>684</v>
      </c>
      <c r="AG266" s="47" t="s">
        <v>684</v>
      </c>
      <c r="AH266" s="47" t="s">
        <v>684</v>
      </c>
      <c r="AI266" s="48" t="s">
        <v>684</v>
      </c>
      <c r="AJ266" s="47" t="s">
        <v>684</v>
      </c>
      <c r="AK266" s="47" t="s">
        <v>684</v>
      </c>
      <c r="AL266" s="47" t="s">
        <v>684</v>
      </c>
      <c r="AM266" s="67">
        <f t="shared" si="8"/>
        <v>36</v>
      </c>
      <c r="AN266" s="105">
        <f t="shared" si="9"/>
        <v>1</v>
      </c>
      <c r="AO266" s="6"/>
      <c r="BK266" s="16"/>
      <c r="CM266" s="16"/>
      <c r="DO266" s="16"/>
      <c r="EQ266" s="16"/>
      <c r="FS266" s="1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</row>
    <row r="267" spans="1:217" s="15" customFormat="1" ht="17.100000000000001" customHeight="1" outlineLevel="1">
      <c r="A267" s="10" t="s">
        <v>741</v>
      </c>
      <c r="B267" s="10"/>
      <c r="C267" s="47" t="s">
        <v>684</v>
      </c>
      <c r="D267" s="47" t="s">
        <v>684</v>
      </c>
      <c r="E267" s="47" t="s">
        <v>684</v>
      </c>
      <c r="F267" s="47" t="s">
        <v>684</v>
      </c>
      <c r="G267" s="47" t="s">
        <v>684</v>
      </c>
      <c r="H267" s="47" t="s">
        <v>684</v>
      </c>
      <c r="I267" s="47" t="s">
        <v>684</v>
      </c>
      <c r="J267" s="47" t="s">
        <v>684</v>
      </c>
      <c r="K267" s="47" t="s">
        <v>684</v>
      </c>
      <c r="L267" s="47" t="s">
        <v>684</v>
      </c>
      <c r="M267" s="47" t="s">
        <v>684</v>
      </c>
      <c r="N267" s="47" t="s">
        <v>684</v>
      </c>
      <c r="O267" s="47" t="s">
        <v>684</v>
      </c>
      <c r="P267" s="47" t="s">
        <v>684</v>
      </c>
      <c r="Q267" s="47" t="s">
        <v>684</v>
      </c>
      <c r="R267" s="48" t="s">
        <v>684</v>
      </c>
      <c r="S267" s="47" t="s">
        <v>684</v>
      </c>
      <c r="T267" s="47" t="s">
        <v>684</v>
      </c>
      <c r="U267" s="47" t="s">
        <v>684</v>
      </c>
      <c r="V267" s="47" t="s">
        <v>684</v>
      </c>
      <c r="W267" s="47" t="s">
        <v>684</v>
      </c>
      <c r="X267" s="47" t="s">
        <v>684</v>
      </c>
      <c r="Y267" s="47" t="s">
        <v>684</v>
      </c>
      <c r="Z267" s="47" t="s">
        <v>684</v>
      </c>
      <c r="AA267" s="47" t="s">
        <v>684</v>
      </c>
      <c r="AB267" s="47" t="s">
        <v>684</v>
      </c>
      <c r="AC267" s="47" t="s">
        <v>684</v>
      </c>
      <c r="AD267" s="47" t="s">
        <v>684</v>
      </c>
      <c r="AE267" s="47" t="s">
        <v>684</v>
      </c>
      <c r="AF267" s="47" t="s">
        <v>684</v>
      </c>
      <c r="AG267" s="47" t="s">
        <v>684</v>
      </c>
      <c r="AH267" s="47" t="s">
        <v>684</v>
      </c>
      <c r="AI267" s="48" t="s">
        <v>684</v>
      </c>
      <c r="AJ267" s="47" t="s">
        <v>684</v>
      </c>
      <c r="AK267" s="47" t="s">
        <v>684</v>
      </c>
      <c r="AL267" s="47" t="s">
        <v>684</v>
      </c>
      <c r="AM267" s="67">
        <f>COUNTIF(B267:AL267,"+")</f>
        <v>36</v>
      </c>
      <c r="AN267" s="105">
        <f>IF(AM267=36,1,IF(AM267=35,2,IF(AM267=34,3,IF(AM267=33,4,IF(AM267=32,5,IF(AM267=31,6,IF(AM267=30,7,IF(AM267=29,8,IF(AM267=28,9,IF(AM267=27,10,IF(AM267=26,11,IF(AM267=25,12))))))))))))</f>
        <v>1</v>
      </c>
      <c r="AO267" s="6"/>
      <c r="BK267" s="16"/>
      <c r="CM267" s="16"/>
      <c r="DO267" s="16"/>
      <c r="EQ267" s="16"/>
      <c r="FS267" s="1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</row>
    <row r="268" spans="1:217" s="15" customFormat="1" ht="17.100000000000001" customHeight="1" outlineLevel="1">
      <c r="A268" s="10" t="s">
        <v>746</v>
      </c>
      <c r="B268" s="10"/>
      <c r="C268" s="47" t="s">
        <v>684</v>
      </c>
      <c r="D268" s="47" t="s">
        <v>684</v>
      </c>
      <c r="E268" s="51" t="s">
        <v>684</v>
      </c>
      <c r="F268" s="47" t="s">
        <v>684</v>
      </c>
      <c r="G268" s="47" t="s">
        <v>684</v>
      </c>
      <c r="H268" s="47" t="s">
        <v>684</v>
      </c>
      <c r="I268" s="47" t="s">
        <v>684</v>
      </c>
      <c r="J268" s="47" t="s">
        <v>684</v>
      </c>
      <c r="K268" s="47" t="s">
        <v>684</v>
      </c>
      <c r="L268" s="47" t="s">
        <v>684</v>
      </c>
      <c r="M268" s="47" t="s">
        <v>684</v>
      </c>
      <c r="N268" s="47" t="s">
        <v>684</v>
      </c>
      <c r="O268" s="47" t="s">
        <v>684</v>
      </c>
      <c r="P268" s="47" t="s">
        <v>684</v>
      </c>
      <c r="Q268" s="47" t="s">
        <v>684</v>
      </c>
      <c r="R268" s="48" t="s">
        <v>684</v>
      </c>
      <c r="S268" s="47" t="s">
        <v>684</v>
      </c>
      <c r="T268" s="47" t="s">
        <v>684</v>
      </c>
      <c r="U268" s="47" t="s">
        <v>684</v>
      </c>
      <c r="V268" s="47" t="s">
        <v>684</v>
      </c>
      <c r="W268" s="47" t="s">
        <v>684</v>
      </c>
      <c r="X268" s="47" t="s">
        <v>684</v>
      </c>
      <c r="Y268" s="47" t="s">
        <v>684</v>
      </c>
      <c r="Z268" s="47" t="s">
        <v>684</v>
      </c>
      <c r="AA268" s="47" t="s">
        <v>684</v>
      </c>
      <c r="AB268" s="47" t="s">
        <v>684</v>
      </c>
      <c r="AC268" s="47" t="s">
        <v>684</v>
      </c>
      <c r="AD268" s="47" t="s">
        <v>684</v>
      </c>
      <c r="AE268" s="47" t="s">
        <v>684</v>
      </c>
      <c r="AF268" s="47" t="s">
        <v>684</v>
      </c>
      <c r="AG268" s="47" t="s">
        <v>684</v>
      </c>
      <c r="AH268" s="47" t="s">
        <v>684</v>
      </c>
      <c r="AI268" s="48" t="s">
        <v>684</v>
      </c>
      <c r="AJ268" s="47" t="s">
        <v>684</v>
      </c>
      <c r="AK268" s="47" t="s">
        <v>684</v>
      </c>
      <c r="AL268" s="47" t="s">
        <v>684</v>
      </c>
      <c r="AM268" s="67">
        <f t="shared" si="8"/>
        <v>36</v>
      </c>
      <c r="AN268" s="105">
        <f t="shared" si="9"/>
        <v>1</v>
      </c>
      <c r="AO268" s="6"/>
      <c r="BK268" s="16"/>
      <c r="CM268" s="16"/>
      <c r="DO268" s="16"/>
      <c r="EQ268" s="16"/>
      <c r="FS268" s="1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</row>
    <row r="269" spans="1:217" s="15" customFormat="1" ht="17.100000000000001" customHeight="1" outlineLevel="1">
      <c r="A269" s="10" t="s">
        <v>745</v>
      </c>
      <c r="B269" s="10"/>
      <c r="C269" s="47" t="s">
        <v>684</v>
      </c>
      <c r="D269" s="47" t="s">
        <v>684</v>
      </c>
      <c r="E269" s="51" t="s">
        <v>684</v>
      </c>
      <c r="F269" s="47" t="s">
        <v>684</v>
      </c>
      <c r="G269" s="47" t="s">
        <v>684</v>
      </c>
      <c r="H269" s="47" t="s">
        <v>684</v>
      </c>
      <c r="I269" s="47" t="s">
        <v>684</v>
      </c>
      <c r="J269" s="47" t="s">
        <v>684</v>
      </c>
      <c r="K269" s="47" t="s">
        <v>684</v>
      </c>
      <c r="L269" s="47" t="s">
        <v>684</v>
      </c>
      <c r="M269" s="47" t="s">
        <v>684</v>
      </c>
      <c r="N269" s="47" t="s">
        <v>684</v>
      </c>
      <c r="O269" s="47" t="s">
        <v>684</v>
      </c>
      <c r="P269" s="47" t="s">
        <v>684</v>
      </c>
      <c r="Q269" s="47" t="s">
        <v>684</v>
      </c>
      <c r="R269" s="48" t="s">
        <v>684</v>
      </c>
      <c r="S269" s="47" t="s">
        <v>684</v>
      </c>
      <c r="T269" s="47" t="s">
        <v>684</v>
      </c>
      <c r="U269" s="47" t="s">
        <v>684</v>
      </c>
      <c r="V269" s="47" t="s">
        <v>684</v>
      </c>
      <c r="W269" s="47" t="s">
        <v>684</v>
      </c>
      <c r="X269" s="47" t="s">
        <v>684</v>
      </c>
      <c r="Y269" s="47" t="s">
        <v>684</v>
      </c>
      <c r="Z269" s="47" t="s">
        <v>684</v>
      </c>
      <c r="AA269" s="47" t="s">
        <v>684</v>
      </c>
      <c r="AB269" s="47" t="s">
        <v>684</v>
      </c>
      <c r="AC269" s="47" t="s">
        <v>684</v>
      </c>
      <c r="AD269" s="47" t="s">
        <v>684</v>
      </c>
      <c r="AE269" s="47" t="s">
        <v>684</v>
      </c>
      <c r="AF269" s="47" t="s">
        <v>684</v>
      </c>
      <c r="AG269" s="47" t="s">
        <v>684</v>
      </c>
      <c r="AH269" s="47" t="s">
        <v>684</v>
      </c>
      <c r="AI269" s="48" t="s">
        <v>684</v>
      </c>
      <c r="AJ269" s="47" t="s">
        <v>684</v>
      </c>
      <c r="AK269" s="47" t="s">
        <v>684</v>
      </c>
      <c r="AL269" s="47" t="s">
        <v>684</v>
      </c>
      <c r="AM269" s="67">
        <f t="shared" si="8"/>
        <v>36</v>
      </c>
      <c r="AN269" s="105">
        <f t="shared" si="9"/>
        <v>1</v>
      </c>
      <c r="AO269" s="6"/>
      <c r="BK269" s="16"/>
      <c r="CM269" s="16"/>
      <c r="DO269" s="16"/>
      <c r="EQ269" s="16"/>
      <c r="FS269" s="1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</row>
    <row r="270" spans="1:217" s="15" customFormat="1" ht="17.100000000000001" customHeight="1" outlineLevel="1">
      <c r="A270" s="10" t="s">
        <v>744</v>
      </c>
      <c r="B270" s="10"/>
      <c r="C270" s="47" t="s">
        <v>684</v>
      </c>
      <c r="D270" s="47" t="s">
        <v>684</v>
      </c>
      <c r="E270" s="47" t="s">
        <v>684</v>
      </c>
      <c r="F270" s="47" t="s">
        <v>684</v>
      </c>
      <c r="G270" s="47" t="s">
        <v>684</v>
      </c>
      <c r="H270" s="47" t="s">
        <v>684</v>
      </c>
      <c r="I270" s="47" t="s">
        <v>684</v>
      </c>
      <c r="J270" s="47" t="s">
        <v>684</v>
      </c>
      <c r="K270" s="47" t="s">
        <v>684</v>
      </c>
      <c r="L270" s="47" t="s">
        <v>684</v>
      </c>
      <c r="M270" s="47" t="s">
        <v>684</v>
      </c>
      <c r="N270" s="47" t="s">
        <v>684</v>
      </c>
      <c r="O270" s="47" t="s">
        <v>684</v>
      </c>
      <c r="P270" s="47" t="s">
        <v>684</v>
      </c>
      <c r="Q270" s="47" t="s">
        <v>684</v>
      </c>
      <c r="R270" s="48" t="s">
        <v>684</v>
      </c>
      <c r="S270" s="47" t="s">
        <v>684</v>
      </c>
      <c r="T270" s="47" t="s">
        <v>684</v>
      </c>
      <c r="U270" s="47" t="s">
        <v>684</v>
      </c>
      <c r="V270" s="47" t="s">
        <v>684</v>
      </c>
      <c r="W270" s="47" t="s">
        <v>684</v>
      </c>
      <c r="X270" s="47" t="s">
        <v>684</v>
      </c>
      <c r="Y270" s="47" t="s">
        <v>684</v>
      </c>
      <c r="Z270" s="47" t="s">
        <v>684</v>
      </c>
      <c r="AA270" s="47" t="s">
        <v>684</v>
      </c>
      <c r="AB270" s="47" t="s">
        <v>684</v>
      </c>
      <c r="AC270" s="47" t="s">
        <v>684</v>
      </c>
      <c r="AD270" s="47" t="s">
        <v>684</v>
      </c>
      <c r="AE270" s="47" t="s">
        <v>684</v>
      </c>
      <c r="AF270" s="47" t="s">
        <v>684</v>
      </c>
      <c r="AG270" s="47" t="s">
        <v>684</v>
      </c>
      <c r="AH270" s="47" t="s">
        <v>684</v>
      </c>
      <c r="AI270" s="48" t="s">
        <v>684</v>
      </c>
      <c r="AJ270" s="47" t="s">
        <v>684</v>
      </c>
      <c r="AK270" s="47" t="s">
        <v>684</v>
      </c>
      <c r="AL270" s="47" t="s">
        <v>684</v>
      </c>
      <c r="AM270" s="67">
        <f t="shared" si="8"/>
        <v>36</v>
      </c>
      <c r="AN270" s="105">
        <f t="shared" si="9"/>
        <v>1</v>
      </c>
      <c r="AO270" s="6"/>
      <c r="AP270" s="6"/>
      <c r="AQ270" s="6"/>
      <c r="AR270" s="6"/>
      <c r="BK270" s="16"/>
      <c r="CM270" s="16"/>
      <c r="DO270" s="16"/>
      <c r="EQ270" s="16"/>
      <c r="FS270" s="1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</row>
    <row r="271" spans="1:217" s="15" customFormat="1" ht="17.100000000000001" customHeight="1" outlineLevel="1">
      <c r="A271" s="10" t="s">
        <v>743</v>
      </c>
      <c r="B271" s="10"/>
      <c r="C271" s="47" t="s">
        <v>684</v>
      </c>
      <c r="D271" s="47" t="s">
        <v>684</v>
      </c>
      <c r="E271" s="47" t="s">
        <v>684</v>
      </c>
      <c r="F271" s="47" t="s">
        <v>684</v>
      </c>
      <c r="G271" s="47" t="s">
        <v>684</v>
      </c>
      <c r="H271" s="47" t="s">
        <v>684</v>
      </c>
      <c r="I271" s="47" t="s">
        <v>684</v>
      </c>
      <c r="J271" s="47" t="s">
        <v>684</v>
      </c>
      <c r="K271" s="47" t="s">
        <v>684</v>
      </c>
      <c r="L271" s="47" t="s">
        <v>684</v>
      </c>
      <c r="M271" s="47" t="s">
        <v>684</v>
      </c>
      <c r="N271" s="47" t="s">
        <v>684</v>
      </c>
      <c r="O271" s="47" t="s">
        <v>684</v>
      </c>
      <c r="P271" s="47" t="s">
        <v>684</v>
      </c>
      <c r="Q271" s="47" t="s">
        <v>684</v>
      </c>
      <c r="R271" s="48" t="s">
        <v>684</v>
      </c>
      <c r="S271" s="47" t="s">
        <v>684</v>
      </c>
      <c r="T271" s="47" t="s">
        <v>684</v>
      </c>
      <c r="U271" s="47" t="s">
        <v>684</v>
      </c>
      <c r="V271" s="47" t="s">
        <v>684</v>
      </c>
      <c r="W271" s="47" t="s">
        <v>684</v>
      </c>
      <c r="X271" s="47" t="s">
        <v>684</v>
      </c>
      <c r="Y271" s="47" t="s">
        <v>684</v>
      </c>
      <c r="Z271" s="47" t="s">
        <v>684</v>
      </c>
      <c r="AA271" s="47" t="s">
        <v>684</v>
      </c>
      <c r="AB271" s="47" t="s">
        <v>684</v>
      </c>
      <c r="AC271" s="47" t="s">
        <v>684</v>
      </c>
      <c r="AD271" s="47" t="s">
        <v>684</v>
      </c>
      <c r="AE271" s="47" t="s">
        <v>684</v>
      </c>
      <c r="AF271" s="47" t="s">
        <v>684</v>
      </c>
      <c r="AG271" s="47" t="s">
        <v>684</v>
      </c>
      <c r="AH271" s="47" t="s">
        <v>684</v>
      </c>
      <c r="AI271" s="48" t="s">
        <v>684</v>
      </c>
      <c r="AJ271" s="47" t="s">
        <v>684</v>
      </c>
      <c r="AK271" s="47" t="s">
        <v>684</v>
      </c>
      <c r="AL271" s="47" t="s">
        <v>684</v>
      </c>
      <c r="AM271" s="67">
        <f t="shared" si="8"/>
        <v>36</v>
      </c>
      <c r="AN271" s="105">
        <f t="shared" si="9"/>
        <v>1</v>
      </c>
      <c r="AO271" s="6"/>
      <c r="BK271" s="16"/>
      <c r="CM271" s="16"/>
      <c r="DO271" s="16"/>
      <c r="EQ271" s="16"/>
      <c r="FS271" s="1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</row>
    <row r="272" spans="1:217" s="15" customFormat="1" ht="17.100000000000001" customHeight="1" outlineLevel="1">
      <c r="A272" s="10" t="s">
        <v>742</v>
      </c>
      <c r="B272" s="10"/>
      <c r="C272" s="47" t="s">
        <v>684</v>
      </c>
      <c r="D272" s="47" t="s">
        <v>684</v>
      </c>
      <c r="E272" s="47" t="s">
        <v>684</v>
      </c>
      <c r="F272" s="47" t="s">
        <v>684</v>
      </c>
      <c r="G272" s="47" t="s">
        <v>684</v>
      </c>
      <c r="H272" s="47" t="s">
        <v>684</v>
      </c>
      <c r="I272" s="47" t="s">
        <v>684</v>
      </c>
      <c r="J272" s="47" t="s">
        <v>684</v>
      </c>
      <c r="K272" s="47" t="s">
        <v>684</v>
      </c>
      <c r="L272" s="47" t="s">
        <v>684</v>
      </c>
      <c r="M272" s="47" t="s">
        <v>684</v>
      </c>
      <c r="N272" s="47" t="s">
        <v>684</v>
      </c>
      <c r="O272" s="47" t="s">
        <v>684</v>
      </c>
      <c r="P272" s="47" t="s">
        <v>684</v>
      </c>
      <c r="Q272" s="47" t="s">
        <v>684</v>
      </c>
      <c r="R272" s="48" t="s">
        <v>684</v>
      </c>
      <c r="S272" s="47" t="s">
        <v>684</v>
      </c>
      <c r="T272" s="47" t="s">
        <v>684</v>
      </c>
      <c r="U272" s="47" t="s">
        <v>684</v>
      </c>
      <c r="V272" s="47" t="s">
        <v>684</v>
      </c>
      <c r="W272" s="47" t="s">
        <v>684</v>
      </c>
      <c r="X272" s="47" t="s">
        <v>684</v>
      </c>
      <c r="Y272" s="47" t="s">
        <v>684</v>
      </c>
      <c r="Z272" s="47" t="s">
        <v>684</v>
      </c>
      <c r="AA272" s="47" t="s">
        <v>684</v>
      </c>
      <c r="AB272" s="47" t="s">
        <v>684</v>
      </c>
      <c r="AC272" s="47" t="s">
        <v>684</v>
      </c>
      <c r="AD272" s="47" t="s">
        <v>684</v>
      </c>
      <c r="AE272" s="47" t="s">
        <v>684</v>
      </c>
      <c r="AF272" s="47" t="s">
        <v>684</v>
      </c>
      <c r="AG272" s="47" t="s">
        <v>684</v>
      </c>
      <c r="AH272" s="47" t="s">
        <v>684</v>
      </c>
      <c r="AI272" s="48" t="s">
        <v>684</v>
      </c>
      <c r="AJ272" s="47" t="s">
        <v>684</v>
      </c>
      <c r="AK272" s="47" t="s">
        <v>684</v>
      </c>
      <c r="AL272" s="47" t="s">
        <v>684</v>
      </c>
      <c r="AM272" s="67">
        <f t="shared" si="8"/>
        <v>36</v>
      </c>
      <c r="AN272" s="105">
        <f t="shared" si="9"/>
        <v>1</v>
      </c>
      <c r="AO272" s="6"/>
      <c r="BK272" s="16"/>
      <c r="CM272" s="16"/>
      <c r="DO272" s="16"/>
      <c r="EQ272" s="16"/>
      <c r="FS272" s="1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</row>
    <row r="273" spans="1:217" s="15" customFormat="1" ht="16.5" customHeight="1" outlineLevel="1">
      <c r="A273" s="10" t="s">
        <v>740</v>
      </c>
      <c r="B273" s="10"/>
      <c r="C273" s="47" t="s">
        <v>684</v>
      </c>
      <c r="D273" s="47" t="s">
        <v>684</v>
      </c>
      <c r="E273" s="47" t="s">
        <v>684</v>
      </c>
      <c r="F273" s="47" t="s">
        <v>684</v>
      </c>
      <c r="G273" s="47" t="s">
        <v>684</v>
      </c>
      <c r="H273" s="47" t="s">
        <v>684</v>
      </c>
      <c r="I273" s="47" t="s">
        <v>684</v>
      </c>
      <c r="J273" s="47" t="s">
        <v>684</v>
      </c>
      <c r="K273" s="47" t="s">
        <v>684</v>
      </c>
      <c r="L273" s="47" t="s">
        <v>684</v>
      </c>
      <c r="M273" s="47" t="s">
        <v>684</v>
      </c>
      <c r="N273" s="47" t="s">
        <v>684</v>
      </c>
      <c r="O273" s="47" t="s">
        <v>684</v>
      </c>
      <c r="P273" s="47" t="s">
        <v>684</v>
      </c>
      <c r="Q273" s="47" t="s">
        <v>684</v>
      </c>
      <c r="R273" s="48" t="s">
        <v>684</v>
      </c>
      <c r="S273" s="47" t="s">
        <v>684</v>
      </c>
      <c r="T273" s="47" t="s">
        <v>684</v>
      </c>
      <c r="U273" s="47" t="s">
        <v>684</v>
      </c>
      <c r="V273" s="47" t="s">
        <v>684</v>
      </c>
      <c r="W273" s="47" t="s">
        <v>684</v>
      </c>
      <c r="X273" s="47" t="s">
        <v>684</v>
      </c>
      <c r="Y273" s="47" t="s">
        <v>684</v>
      </c>
      <c r="Z273" s="47" t="s">
        <v>684</v>
      </c>
      <c r="AA273" s="47" t="s">
        <v>684</v>
      </c>
      <c r="AB273" s="47" t="s">
        <v>684</v>
      </c>
      <c r="AC273" s="47" t="s">
        <v>684</v>
      </c>
      <c r="AD273" s="47" t="s">
        <v>684</v>
      </c>
      <c r="AE273" s="47" t="s">
        <v>684</v>
      </c>
      <c r="AF273" s="47" t="s">
        <v>684</v>
      </c>
      <c r="AG273" s="47" t="s">
        <v>684</v>
      </c>
      <c r="AH273" s="47" t="s">
        <v>684</v>
      </c>
      <c r="AI273" s="48" t="s">
        <v>684</v>
      </c>
      <c r="AJ273" s="47" t="s">
        <v>684</v>
      </c>
      <c r="AK273" s="47" t="s">
        <v>684</v>
      </c>
      <c r="AL273" s="47" t="s">
        <v>684</v>
      </c>
      <c r="AM273" s="67">
        <f t="shared" si="8"/>
        <v>36</v>
      </c>
      <c r="AN273" s="105">
        <f t="shared" si="9"/>
        <v>1</v>
      </c>
      <c r="AO273" s="6"/>
      <c r="BK273" s="16"/>
      <c r="CM273" s="16"/>
      <c r="DO273" s="16"/>
      <c r="EQ273" s="16"/>
      <c r="FS273" s="1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</row>
    <row r="274" spans="1:217" s="15" customFormat="1" ht="17.100000000000001" customHeight="1" outlineLevel="1">
      <c r="A274" s="10" t="s">
        <v>739</v>
      </c>
      <c r="B274" s="10"/>
      <c r="C274" s="47" t="s">
        <v>684</v>
      </c>
      <c r="D274" s="47" t="s">
        <v>684</v>
      </c>
      <c r="E274" s="47" t="s">
        <v>684</v>
      </c>
      <c r="F274" s="47" t="s">
        <v>684</v>
      </c>
      <c r="G274" s="47" t="s">
        <v>684</v>
      </c>
      <c r="H274" s="47" t="s">
        <v>684</v>
      </c>
      <c r="I274" s="47" t="s">
        <v>684</v>
      </c>
      <c r="J274" s="47" t="s">
        <v>684</v>
      </c>
      <c r="K274" s="47" t="s">
        <v>684</v>
      </c>
      <c r="L274" s="47" t="s">
        <v>684</v>
      </c>
      <c r="M274" s="47" t="s">
        <v>684</v>
      </c>
      <c r="N274" s="47" t="s">
        <v>684</v>
      </c>
      <c r="O274" s="47" t="s">
        <v>684</v>
      </c>
      <c r="P274" s="47" t="s">
        <v>684</v>
      </c>
      <c r="Q274" s="47" t="s">
        <v>684</v>
      </c>
      <c r="R274" s="48" t="s">
        <v>684</v>
      </c>
      <c r="S274" s="47" t="s">
        <v>684</v>
      </c>
      <c r="T274" s="47" t="s">
        <v>684</v>
      </c>
      <c r="U274" s="47" t="s">
        <v>684</v>
      </c>
      <c r="V274" s="47" t="s">
        <v>684</v>
      </c>
      <c r="W274" s="47" t="s">
        <v>684</v>
      </c>
      <c r="X274" s="47" t="s">
        <v>684</v>
      </c>
      <c r="Y274" s="47" t="s">
        <v>684</v>
      </c>
      <c r="Z274" s="47" t="s">
        <v>684</v>
      </c>
      <c r="AA274" s="47" t="s">
        <v>684</v>
      </c>
      <c r="AB274" s="47" t="s">
        <v>684</v>
      </c>
      <c r="AC274" s="47" t="s">
        <v>684</v>
      </c>
      <c r="AD274" s="47" t="s">
        <v>684</v>
      </c>
      <c r="AE274" s="47" t="s">
        <v>684</v>
      </c>
      <c r="AF274" s="47" t="s">
        <v>684</v>
      </c>
      <c r="AG274" s="47" t="s">
        <v>684</v>
      </c>
      <c r="AH274" s="47" t="s">
        <v>684</v>
      </c>
      <c r="AI274" s="48" t="s">
        <v>684</v>
      </c>
      <c r="AJ274" s="47" t="s">
        <v>684</v>
      </c>
      <c r="AK274" s="47" t="s">
        <v>684</v>
      </c>
      <c r="AL274" s="47" t="s">
        <v>684</v>
      </c>
      <c r="AM274" s="67">
        <f t="shared" si="8"/>
        <v>36</v>
      </c>
      <c r="AN274" s="105">
        <f t="shared" si="9"/>
        <v>1</v>
      </c>
      <c r="AO274" s="6"/>
      <c r="BK274" s="16"/>
      <c r="CM274" s="16"/>
      <c r="DO274" s="16"/>
      <c r="EQ274" s="16"/>
      <c r="FS274" s="1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</row>
    <row r="275" spans="1:217" s="15" customFormat="1" ht="17.100000000000001" customHeight="1" outlineLevel="1">
      <c r="A275" s="10" t="s">
        <v>738</v>
      </c>
      <c r="B275" s="10"/>
      <c r="C275" s="47" t="s">
        <v>684</v>
      </c>
      <c r="D275" s="47" t="s">
        <v>684</v>
      </c>
      <c r="E275" s="47" t="s">
        <v>684</v>
      </c>
      <c r="F275" s="47" t="s">
        <v>684</v>
      </c>
      <c r="G275" s="47" t="s">
        <v>684</v>
      </c>
      <c r="H275" s="47" t="s">
        <v>684</v>
      </c>
      <c r="I275" s="47" t="s">
        <v>684</v>
      </c>
      <c r="J275" s="47" t="s">
        <v>684</v>
      </c>
      <c r="K275" s="47" t="s">
        <v>684</v>
      </c>
      <c r="L275" s="47" t="s">
        <v>684</v>
      </c>
      <c r="M275" s="47" t="s">
        <v>684</v>
      </c>
      <c r="N275" s="47" t="s">
        <v>684</v>
      </c>
      <c r="O275" s="47" t="s">
        <v>684</v>
      </c>
      <c r="P275" s="47" t="s">
        <v>684</v>
      </c>
      <c r="Q275" s="47" t="s">
        <v>684</v>
      </c>
      <c r="R275" s="48" t="s">
        <v>684</v>
      </c>
      <c r="S275" s="47" t="s">
        <v>684</v>
      </c>
      <c r="T275" s="47" t="s">
        <v>684</v>
      </c>
      <c r="U275" s="47" t="s">
        <v>684</v>
      </c>
      <c r="V275" s="47" t="s">
        <v>684</v>
      </c>
      <c r="W275" s="47" t="s">
        <v>684</v>
      </c>
      <c r="X275" s="47" t="s">
        <v>684</v>
      </c>
      <c r="Y275" s="47" t="s">
        <v>684</v>
      </c>
      <c r="Z275" s="47" t="s">
        <v>684</v>
      </c>
      <c r="AA275" s="47" t="s">
        <v>684</v>
      </c>
      <c r="AB275" s="47" t="s">
        <v>684</v>
      </c>
      <c r="AC275" s="47" t="s">
        <v>684</v>
      </c>
      <c r="AD275" s="47" t="s">
        <v>684</v>
      </c>
      <c r="AE275" s="47" t="s">
        <v>684</v>
      </c>
      <c r="AF275" s="47" t="s">
        <v>684</v>
      </c>
      <c r="AG275" s="47" t="s">
        <v>684</v>
      </c>
      <c r="AH275" s="47" t="s">
        <v>684</v>
      </c>
      <c r="AI275" s="48" t="s">
        <v>684</v>
      </c>
      <c r="AJ275" s="47" t="s">
        <v>684</v>
      </c>
      <c r="AK275" s="47" t="s">
        <v>684</v>
      </c>
      <c r="AL275" s="47" t="s">
        <v>684</v>
      </c>
      <c r="AM275" s="67">
        <f t="shared" si="8"/>
        <v>36</v>
      </c>
      <c r="AN275" s="105">
        <f t="shared" si="9"/>
        <v>1</v>
      </c>
      <c r="AO275" s="6"/>
      <c r="BK275" s="16"/>
      <c r="CM275" s="16"/>
      <c r="DO275" s="16"/>
      <c r="EQ275" s="16"/>
      <c r="FS275" s="1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</row>
    <row r="276" spans="1:217" s="15" customFormat="1" ht="17.100000000000001" customHeight="1" outlineLevel="1">
      <c r="A276" s="10" t="s">
        <v>737</v>
      </c>
      <c r="B276" s="10"/>
      <c r="C276" s="47" t="s">
        <v>684</v>
      </c>
      <c r="D276" s="47" t="s">
        <v>684</v>
      </c>
      <c r="E276" s="47" t="s">
        <v>684</v>
      </c>
      <c r="F276" s="47" t="s">
        <v>684</v>
      </c>
      <c r="G276" s="47" t="s">
        <v>684</v>
      </c>
      <c r="H276" s="47" t="s">
        <v>684</v>
      </c>
      <c r="I276" s="47" t="s">
        <v>684</v>
      </c>
      <c r="J276" s="47" t="s">
        <v>684</v>
      </c>
      <c r="K276" s="47" t="s">
        <v>684</v>
      </c>
      <c r="L276" s="47" t="s">
        <v>684</v>
      </c>
      <c r="M276" s="47" t="s">
        <v>684</v>
      </c>
      <c r="N276" s="47" t="s">
        <v>684</v>
      </c>
      <c r="O276" s="47" t="s">
        <v>684</v>
      </c>
      <c r="P276" s="47" t="s">
        <v>684</v>
      </c>
      <c r="Q276" s="47" t="s">
        <v>684</v>
      </c>
      <c r="R276" s="48" t="s">
        <v>684</v>
      </c>
      <c r="S276" s="47" t="s">
        <v>684</v>
      </c>
      <c r="T276" s="47" t="s">
        <v>684</v>
      </c>
      <c r="U276" s="47" t="s">
        <v>684</v>
      </c>
      <c r="V276" s="47" t="s">
        <v>684</v>
      </c>
      <c r="W276" s="47" t="s">
        <v>684</v>
      </c>
      <c r="X276" s="47" t="s">
        <v>684</v>
      </c>
      <c r="Y276" s="47" t="s">
        <v>684</v>
      </c>
      <c r="Z276" s="47" t="s">
        <v>684</v>
      </c>
      <c r="AA276" s="47" t="s">
        <v>684</v>
      </c>
      <c r="AB276" s="47" t="s">
        <v>684</v>
      </c>
      <c r="AC276" s="47" t="s">
        <v>684</v>
      </c>
      <c r="AD276" s="47" t="s">
        <v>684</v>
      </c>
      <c r="AE276" s="47" t="s">
        <v>684</v>
      </c>
      <c r="AF276" s="47" t="s">
        <v>684</v>
      </c>
      <c r="AG276" s="47" t="s">
        <v>684</v>
      </c>
      <c r="AH276" s="47" t="s">
        <v>684</v>
      </c>
      <c r="AI276" s="48" t="s">
        <v>684</v>
      </c>
      <c r="AJ276" s="47" t="s">
        <v>684</v>
      </c>
      <c r="AK276" s="47" t="s">
        <v>684</v>
      </c>
      <c r="AL276" s="47" t="s">
        <v>684</v>
      </c>
      <c r="AM276" s="67">
        <f t="shared" si="8"/>
        <v>36</v>
      </c>
      <c r="AN276" s="105">
        <f t="shared" si="9"/>
        <v>1</v>
      </c>
      <c r="AO276" s="6"/>
      <c r="BK276" s="16"/>
      <c r="CM276" s="16"/>
      <c r="DO276" s="16"/>
      <c r="EQ276" s="16"/>
      <c r="FS276" s="1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</row>
    <row r="277" spans="1:217" s="15" customFormat="1" ht="17.100000000000001" customHeight="1" outlineLevel="1">
      <c r="A277" s="10" t="s">
        <v>736</v>
      </c>
      <c r="B277" s="10"/>
      <c r="C277" s="47" t="s">
        <v>684</v>
      </c>
      <c r="D277" s="47" t="s">
        <v>684</v>
      </c>
      <c r="E277" s="51" t="s">
        <v>684</v>
      </c>
      <c r="F277" s="47" t="s">
        <v>684</v>
      </c>
      <c r="G277" s="47" t="s">
        <v>684</v>
      </c>
      <c r="H277" s="47" t="s">
        <v>684</v>
      </c>
      <c r="I277" s="47" t="s">
        <v>684</v>
      </c>
      <c r="J277" s="47" t="s">
        <v>684</v>
      </c>
      <c r="K277" s="47" t="s">
        <v>684</v>
      </c>
      <c r="L277" s="47" t="s">
        <v>684</v>
      </c>
      <c r="M277" s="47" t="s">
        <v>684</v>
      </c>
      <c r="N277" s="47" t="s">
        <v>684</v>
      </c>
      <c r="O277" s="47" t="s">
        <v>684</v>
      </c>
      <c r="P277" s="47" t="s">
        <v>684</v>
      </c>
      <c r="Q277" s="47" t="s">
        <v>684</v>
      </c>
      <c r="R277" s="48" t="s">
        <v>684</v>
      </c>
      <c r="S277" s="47" t="s">
        <v>684</v>
      </c>
      <c r="T277" s="47" t="s">
        <v>684</v>
      </c>
      <c r="U277" s="47" t="s">
        <v>684</v>
      </c>
      <c r="V277" s="47" t="s">
        <v>684</v>
      </c>
      <c r="W277" s="47" t="s">
        <v>684</v>
      </c>
      <c r="X277" s="47" t="s">
        <v>684</v>
      </c>
      <c r="Y277" s="47" t="s">
        <v>684</v>
      </c>
      <c r="Z277" s="47" t="s">
        <v>684</v>
      </c>
      <c r="AA277" s="47" t="s">
        <v>684</v>
      </c>
      <c r="AB277" s="47" t="s">
        <v>684</v>
      </c>
      <c r="AC277" s="47" t="s">
        <v>684</v>
      </c>
      <c r="AD277" s="47" t="s">
        <v>684</v>
      </c>
      <c r="AE277" s="47" t="s">
        <v>684</v>
      </c>
      <c r="AF277" s="47" t="s">
        <v>684</v>
      </c>
      <c r="AG277" s="47" t="s">
        <v>684</v>
      </c>
      <c r="AH277" s="47" t="s">
        <v>684</v>
      </c>
      <c r="AI277" s="48" t="s">
        <v>684</v>
      </c>
      <c r="AJ277" s="47" t="s">
        <v>684</v>
      </c>
      <c r="AK277" s="47" t="s">
        <v>684</v>
      </c>
      <c r="AL277" s="47" t="s">
        <v>684</v>
      </c>
      <c r="AM277" s="67">
        <f t="shared" si="8"/>
        <v>36</v>
      </c>
      <c r="AN277" s="105">
        <f t="shared" si="9"/>
        <v>1</v>
      </c>
      <c r="AO277" s="6"/>
      <c r="BK277" s="16"/>
      <c r="CM277" s="16"/>
      <c r="DO277" s="16"/>
      <c r="EQ277" s="16"/>
      <c r="FS277" s="1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</row>
    <row r="278" spans="1:217" s="15" customFormat="1" ht="17.100000000000001" customHeight="1" outlineLevel="1">
      <c r="A278" s="10" t="s">
        <v>735</v>
      </c>
      <c r="B278" s="10"/>
      <c r="C278" s="47" t="s">
        <v>684</v>
      </c>
      <c r="D278" s="47" t="s">
        <v>684</v>
      </c>
      <c r="E278" s="51" t="s">
        <v>684</v>
      </c>
      <c r="F278" s="47" t="s">
        <v>684</v>
      </c>
      <c r="G278" s="47" t="s">
        <v>684</v>
      </c>
      <c r="H278" s="47" t="s">
        <v>684</v>
      </c>
      <c r="I278" s="47" t="s">
        <v>684</v>
      </c>
      <c r="J278" s="47" t="s">
        <v>684</v>
      </c>
      <c r="K278" s="47" t="s">
        <v>684</v>
      </c>
      <c r="L278" s="47" t="s">
        <v>684</v>
      </c>
      <c r="M278" s="47" t="s">
        <v>684</v>
      </c>
      <c r="N278" s="47" t="s">
        <v>684</v>
      </c>
      <c r="O278" s="47" t="s">
        <v>684</v>
      </c>
      <c r="P278" s="47" t="s">
        <v>684</v>
      </c>
      <c r="Q278" s="47" t="s">
        <v>684</v>
      </c>
      <c r="R278" s="48" t="s">
        <v>684</v>
      </c>
      <c r="S278" s="47" t="s">
        <v>684</v>
      </c>
      <c r="T278" s="47" t="s">
        <v>684</v>
      </c>
      <c r="U278" s="47" t="s">
        <v>684</v>
      </c>
      <c r="V278" s="47" t="s">
        <v>684</v>
      </c>
      <c r="W278" s="47" t="s">
        <v>684</v>
      </c>
      <c r="X278" s="47" t="s">
        <v>684</v>
      </c>
      <c r="Y278" s="47" t="s">
        <v>684</v>
      </c>
      <c r="Z278" s="47" t="s">
        <v>684</v>
      </c>
      <c r="AA278" s="47" t="s">
        <v>684</v>
      </c>
      <c r="AB278" s="47" t="s">
        <v>684</v>
      </c>
      <c r="AC278" s="47" t="s">
        <v>684</v>
      </c>
      <c r="AD278" s="47" t="s">
        <v>684</v>
      </c>
      <c r="AE278" s="47" t="s">
        <v>684</v>
      </c>
      <c r="AF278" s="47" t="s">
        <v>684</v>
      </c>
      <c r="AG278" s="47" t="s">
        <v>684</v>
      </c>
      <c r="AH278" s="47" t="s">
        <v>684</v>
      </c>
      <c r="AI278" s="48" t="s">
        <v>684</v>
      </c>
      <c r="AJ278" s="47" t="s">
        <v>684</v>
      </c>
      <c r="AK278" s="47" t="s">
        <v>684</v>
      </c>
      <c r="AL278" s="47" t="s">
        <v>684</v>
      </c>
      <c r="AM278" s="67">
        <f t="shared" si="8"/>
        <v>36</v>
      </c>
      <c r="AN278" s="105">
        <f t="shared" si="9"/>
        <v>1</v>
      </c>
      <c r="AO278" s="6"/>
      <c r="BK278" s="16"/>
      <c r="CM278" s="16"/>
      <c r="DO278" s="16"/>
      <c r="EQ278" s="16"/>
      <c r="FS278" s="1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</row>
    <row r="279" spans="1:217" s="15" customFormat="1" ht="17.100000000000001" customHeight="1" outlineLevel="1">
      <c r="A279" s="10" t="s">
        <v>734</v>
      </c>
      <c r="B279" s="10"/>
      <c r="C279" s="47" t="s">
        <v>684</v>
      </c>
      <c r="D279" s="47" t="s">
        <v>684</v>
      </c>
      <c r="E279" s="51" t="s">
        <v>684</v>
      </c>
      <c r="F279" s="47" t="s">
        <v>684</v>
      </c>
      <c r="G279" s="47" t="s">
        <v>684</v>
      </c>
      <c r="H279" s="47" t="s">
        <v>684</v>
      </c>
      <c r="I279" s="48" t="s">
        <v>684</v>
      </c>
      <c r="J279" s="48" t="s">
        <v>684</v>
      </c>
      <c r="K279" s="48" t="s">
        <v>684</v>
      </c>
      <c r="L279" s="48" t="s">
        <v>684</v>
      </c>
      <c r="M279" s="48" t="s">
        <v>684</v>
      </c>
      <c r="N279" s="48" t="s">
        <v>684</v>
      </c>
      <c r="O279" s="48" t="s">
        <v>684</v>
      </c>
      <c r="P279" s="48" t="s">
        <v>684</v>
      </c>
      <c r="Q279" s="48" t="s">
        <v>684</v>
      </c>
      <c r="R279" s="48" t="s">
        <v>684</v>
      </c>
      <c r="S279" s="47" t="s">
        <v>684</v>
      </c>
      <c r="T279" s="47" t="s">
        <v>684</v>
      </c>
      <c r="U279" s="47" t="s">
        <v>684</v>
      </c>
      <c r="V279" s="47" t="s">
        <v>684</v>
      </c>
      <c r="W279" s="47" t="s">
        <v>684</v>
      </c>
      <c r="X279" s="48" t="s">
        <v>684</v>
      </c>
      <c r="Y279" s="47" t="s">
        <v>684</v>
      </c>
      <c r="Z279" s="47" t="s">
        <v>684</v>
      </c>
      <c r="AA279" s="48" t="s">
        <v>684</v>
      </c>
      <c r="AB279" s="48" t="s">
        <v>684</v>
      </c>
      <c r="AC279" s="48" t="s">
        <v>684</v>
      </c>
      <c r="AD279" s="48" t="s">
        <v>684</v>
      </c>
      <c r="AE279" s="48" t="s">
        <v>684</v>
      </c>
      <c r="AF279" s="48" t="s">
        <v>684</v>
      </c>
      <c r="AG279" s="47" t="s">
        <v>684</v>
      </c>
      <c r="AH279" s="47" t="s">
        <v>684</v>
      </c>
      <c r="AI279" s="48" t="s">
        <v>684</v>
      </c>
      <c r="AJ279" s="47" t="s">
        <v>684</v>
      </c>
      <c r="AK279" s="47" t="s">
        <v>684</v>
      </c>
      <c r="AL279" s="47" t="s">
        <v>684</v>
      </c>
      <c r="AM279" s="67">
        <f t="shared" si="8"/>
        <v>36</v>
      </c>
      <c r="AN279" s="105">
        <f t="shared" si="9"/>
        <v>1</v>
      </c>
      <c r="AO279" s="6"/>
      <c r="BK279" s="16"/>
      <c r="CM279" s="16"/>
      <c r="DO279" s="16"/>
      <c r="EQ279" s="16"/>
      <c r="FS279" s="1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</row>
    <row r="280" spans="1:217" s="15" customFormat="1" ht="17.100000000000001" customHeight="1" outlineLevel="1">
      <c r="A280" s="10" t="s">
        <v>733</v>
      </c>
      <c r="B280" s="10"/>
      <c r="C280" s="47" t="s">
        <v>684</v>
      </c>
      <c r="D280" s="47" t="s">
        <v>684</v>
      </c>
      <c r="E280" s="51" t="s">
        <v>684</v>
      </c>
      <c r="F280" s="47" t="s">
        <v>684</v>
      </c>
      <c r="G280" s="47" t="s">
        <v>684</v>
      </c>
      <c r="H280" s="47" t="s">
        <v>684</v>
      </c>
      <c r="I280" s="48" t="s">
        <v>684</v>
      </c>
      <c r="J280" s="48" t="s">
        <v>684</v>
      </c>
      <c r="K280" s="48" t="s">
        <v>684</v>
      </c>
      <c r="L280" s="48" t="s">
        <v>684</v>
      </c>
      <c r="M280" s="48" t="s">
        <v>684</v>
      </c>
      <c r="N280" s="48" t="s">
        <v>684</v>
      </c>
      <c r="O280" s="48" t="s">
        <v>684</v>
      </c>
      <c r="P280" s="48" t="s">
        <v>684</v>
      </c>
      <c r="Q280" s="48" t="s">
        <v>684</v>
      </c>
      <c r="R280" s="48" t="s">
        <v>684</v>
      </c>
      <c r="S280" s="47" t="s">
        <v>684</v>
      </c>
      <c r="T280" s="47" t="s">
        <v>684</v>
      </c>
      <c r="U280" s="47" t="s">
        <v>684</v>
      </c>
      <c r="V280" s="47" t="s">
        <v>684</v>
      </c>
      <c r="W280" s="47" t="s">
        <v>684</v>
      </c>
      <c r="X280" s="48" t="s">
        <v>684</v>
      </c>
      <c r="Y280" s="47" t="s">
        <v>684</v>
      </c>
      <c r="Z280" s="47" t="s">
        <v>684</v>
      </c>
      <c r="AA280" s="48" t="s">
        <v>684</v>
      </c>
      <c r="AB280" s="48" t="s">
        <v>684</v>
      </c>
      <c r="AC280" s="48" t="s">
        <v>684</v>
      </c>
      <c r="AD280" s="48" t="s">
        <v>684</v>
      </c>
      <c r="AE280" s="48" t="s">
        <v>684</v>
      </c>
      <c r="AF280" s="48" t="s">
        <v>684</v>
      </c>
      <c r="AG280" s="47" t="s">
        <v>684</v>
      </c>
      <c r="AH280" s="47" t="s">
        <v>684</v>
      </c>
      <c r="AI280" s="48" t="s">
        <v>684</v>
      </c>
      <c r="AJ280" s="47" t="s">
        <v>684</v>
      </c>
      <c r="AK280" s="47" t="s">
        <v>684</v>
      </c>
      <c r="AL280" s="47" t="s">
        <v>684</v>
      </c>
      <c r="AM280" s="67">
        <f t="shared" si="8"/>
        <v>36</v>
      </c>
      <c r="AN280" s="105">
        <f t="shared" si="9"/>
        <v>1</v>
      </c>
      <c r="AO280" s="6"/>
      <c r="BK280" s="16"/>
      <c r="CM280" s="16"/>
      <c r="DO280" s="16"/>
      <c r="EQ280" s="16"/>
      <c r="FS280" s="1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</row>
    <row r="281" spans="1:217" s="18" customFormat="1" ht="17.100000000000001" customHeight="1">
      <c r="A281" s="17" t="s">
        <v>732</v>
      </c>
      <c r="B281" s="10">
        <v>36644000</v>
      </c>
      <c r="C281" s="11" t="s">
        <v>684</v>
      </c>
      <c r="D281" s="11" t="s">
        <v>684</v>
      </c>
      <c r="E281" s="11" t="s">
        <v>684</v>
      </c>
      <c r="F281" s="11" t="s">
        <v>684</v>
      </c>
      <c r="G281" s="11" t="s">
        <v>684</v>
      </c>
      <c r="H281" s="12" t="s">
        <v>684</v>
      </c>
      <c r="I281" s="12" t="s">
        <v>684</v>
      </c>
      <c r="J281" s="12" t="s">
        <v>684</v>
      </c>
      <c r="K281" s="12" t="s">
        <v>684</v>
      </c>
      <c r="L281" s="12" t="s">
        <v>684</v>
      </c>
      <c r="M281" s="12" t="s">
        <v>684</v>
      </c>
      <c r="N281" s="12" t="s">
        <v>684</v>
      </c>
      <c r="O281" s="12" t="s">
        <v>684</v>
      </c>
      <c r="P281" s="12" t="s">
        <v>684</v>
      </c>
      <c r="Q281" s="12" t="s">
        <v>684</v>
      </c>
      <c r="R281" s="12" t="s">
        <v>684</v>
      </c>
      <c r="S281" s="12" t="s">
        <v>684</v>
      </c>
      <c r="T281" s="12" t="s">
        <v>684</v>
      </c>
      <c r="U281" s="12" t="s">
        <v>684</v>
      </c>
      <c r="V281" s="12" t="s">
        <v>684</v>
      </c>
      <c r="W281" s="12" t="s">
        <v>684</v>
      </c>
      <c r="X281" s="12" t="s">
        <v>684</v>
      </c>
      <c r="Y281" s="12" t="s">
        <v>684</v>
      </c>
      <c r="Z281" s="12" t="s">
        <v>684</v>
      </c>
      <c r="AA281" s="12" t="s">
        <v>684</v>
      </c>
      <c r="AB281" s="12" t="s">
        <v>684</v>
      </c>
      <c r="AC281" s="12" t="s">
        <v>684</v>
      </c>
      <c r="AD281" s="12" t="s">
        <v>684</v>
      </c>
      <c r="AE281" s="12" t="s">
        <v>684</v>
      </c>
      <c r="AF281" s="12" t="s">
        <v>684</v>
      </c>
      <c r="AG281" s="12" t="s">
        <v>684</v>
      </c>
      <c r="AH281" s="12" t="s">
        <v>684</v>
      </c>
      <c r="AI281" s="12" t="s">
        <v>684</v>
      </c>
      <c r="AJ281" s="12" t="s">
        <v>684</v>
      </c>
      <c r="AK281" s="12" t="s">
        <v>684</v>
      </c>
      <c r="AL281" s="12" t="s">
        <v>684</v>
      </c>
      <c r="AM281" s="68">
        <f t="shared" si="8"/>
        <v>36</v>
      </c>
      <c r="AN281" s="72">
        <f t="shared" si="9"/>
        <v>1</v>
      </c>
      <c r="AO281" s="7"/>
      <c r="BK281" s="19"/>
      <c r="CM281" s="19"/>
      <c r="DO281" s="19"/>
      <c r="EQ281" s="19"/>
      <c r="FS281" s="19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</row>
    <row r="282" spans="1:217" s="15" customFormat="1" ht="16.5" customHeight="1" outlineLevel="1">
      <c r="A282" s="10" t="s">
        <v>731</v>
      </c>
      <c r="B282" s="10"/>
      <c r="C282" s="47" t="s">
        <v>684</v>
      </c>
      <c r="D282" s="47" t="s">
        <v>684</v>
      </c>
      <c r="E282" s="47" t="s">
        <v>684</v>
      </c>
      <c r="F282" s="47" t="s">
        <v>684</v>
      </c>
      <c r="G282" s="47" t="s">
        <v>684</v>
      </c>
      <c r="H282" s="48" t="s">
        <v>684</v>
      </c>
      <c r="I282" s="48" t="s">
        <v>684</v>
      </c>
      <c r="J282" s="48" t="s">
        <v>684</v>
      </c>
      <c r="K282" s="48" t="s">
        <v>684</v>
      </c>
      <c r="L282" s="48" t="s">
        <v>684</v>
      </c>
      <c r="M282" s="48" t="s">
        <v>684</v>
      </c>
      <c r="N282" s="48" t="s">
        <v>684</v>
      </c>
      <c r="O282" s="48" t="s">
        <v>684</v>
      </c>
      <c r="P282" s="48" t="s">
        <v>684</v>
      </c>
      <c r="Q282" s="22" t="s">
        <v>684</v>
      </c>
      <c r="R282" s="48" t="s">
        <v>684</v>
      </c>
      <c r="S282" s="48" t="s">
        <v>684</v>
      </c>
      <c r="T282" s="22" t="s">
        <v>684</v>
      </c>
      <c r="U282" s="22" t="s">
        <v>684</v>
      </c>
      <c r="V282" s="48" t="s">
        <v>684</v>
      </c>
      <c r="W282" s="22" t="s">
        <v>684</v>
      </c>
      <c r="X282" s="22" t="s">
        <v>684</v>
      </c>
      <c r="Y282" s="22" t="s">
        <v>684</v>
      </c>
      <c r="Z282" s="22" t="s">
        <v>684</v>
      </c>
      <c r="AA282" s="22" t="s">
        <v>684</v>
      </c>
      <c r="AB282" s="22" t="s">
        <v>684</v>
      </c>
      <c r="AC282" s="22" t="s">
        <v>684</v>
      </c>
      <c r="AD282" s="22" t="s">
        <v>684</v>
      </c>
      <c r="AE282" s="48" t="s">
        <v>684</v>
      </c>
      <c r="AF282" s="22" t="s">
        <v>684</v>
      </c>
      <c r="AG282" s="22" t="s">
        <v>684</v>
      </c>
      <c r="AH282" s="22" t="s">
        <v>684</v>
      </c>
      <c r="AI282" s="22" t="s">
        <v>684</v>
      </c>
      <c r="AJ282" s="22" t="s">
        <v>684</v>
      </c>
      <c r="AK282" s="22" t="s">
        <v>684</v>
      </c>
      <c r="AL282" s="22" t="s">
        <v>684</v>
      </c>
      <c r="AM282" s="67">
        <f t="shared" si="8"/>
        <v>36</v>
      </c>
      <c r="AN282" s="105">
        <f t="shared" si="9"/>
        <v>1</v>
      </c>
      <c r="AO282" s="6"/>
      <c r="BK282" s="16"/>
      <c r="CM282" s="16"/>
      <c r="DO282" s="16"/>
      <c r="EQ282" s="16"/>
      <c r="FS282" s="1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</row>
    <row r="283" spans="1:217" s="15" customFormat="1" ht="17.100000000000001" customHeight="1" outlineLevel="1">
      <c r="A283" s="10" t="s">
        <v>730</v>
      </c>
      <c r="B283" s="10"/>
      <c r="C283" s="47" t="s">
        <v>684</v>
      </c>
      <c r="D283" s="47" t="s">
        <v>684</v>
      </c>
      <c r="E283" s="47" t="s">
        <v>684</v>
      </c>
      <c r="F283" s="47" t="s">
        <v>684</v>
      </c>
      <c r="G283" s="47" t="s">
        <v>684</v>
      </c>
      <c r="H283" s="48" t="s">
        <v>684</v>
      </c>
      <c r="I283" s="48" t="s">
        <v>684</v>
      </c>
      <c r="J283" s="48" t="s">
        <v>684</v>
      </c>
      <c r="K283" s="48" t="s">
        <v>684</v>
      </c>
      <c r="L283" s="48" t="s">
        <v>684</v>
      </c>
      <c r="M283" s="48" t="s">
        <v>684</v>
      </c>
      <c r="N283" s="48" t="s">
        <v>684</v>
      </c>
      <c r="O283" s="48" t="s">
        <v>684</v>
      </c>
      <c r="P283" s="48" t="s">
        <v>684</v>
      </c>
      <c r="Q283" s="22" t="s">
        <v>684</v>
      </c>
      <c r="R283" s="48" t="s">
        <v>684</v>
      </c>
      <c r="S283" s="48" t="s">
        <v>684</v>
      </c>
      <c r="T283" s="22" t="s">
        <v>684</v>
      </c>
      <c r="U283" s="22" t="s">
        <v>684</v>
      </c>
      <c r="V283" s="48" t="s">
        <v>684</v>
      </c>
      <c r="W283" s="22" t="s">
        <v>684</v>
      </c>
      <c r="X283" s="22" t="s">
        <v>684</v>
      </c>
      <c r="Y283" s="22" t="s">
        <v>684</v>
      </c>
      <c r="Z283" s="22" t="s">
        <v>684</v>
      </c>
      <c r="AA283" s="22" t="s">
        <v>684</v>
      </c>
      <c r="AB283" s="22" t="s">
        <v>684</v>
      </c>
      <c r="AC283" s="22" t="s">
        <v>684</v>
      </c>
      <c r="AD283" s="22" t="s">
        <v>684</v>
      </c>
      <c r="AE283" s="48" t="s">
        <v>684</v>
      </c>
      <c r="AF283" s="22" t="s">
        <v>684</v>
      </c>
      <c r="AG283" s="22" t="s">
        <v>684</v>
      </c>
      <c r="AH283" s="22" t="s">
        <v>684</v>
      </c>
      <c r="AI283" s="22" t="s">
        <v>684</v>
      </c>
      <c r="AJ283" s="22" t="s">
        <v>684</v>
      </c>
      <c r="AK283" s="22" t="s">
        <v>684</v>
      </c>
      <c r="AL283" s="22" t="s">
        <v>684</v>
      </c>
      <c r="AM283" s="67">
        <f t="shared" si="8"/>
        <v>36</v>
      </c>
      <c r="AN283" s="105">
        <f t="shared" si="9"/>
        <v>1</v>
      </c>
      <c r="AO283" s="6"/>
      <c r="BK283" s="16"/>
      <c r="CM283" s="16"/>
      <c r="DO283" s="16"/>
      <c r="EQ283" s="16"/>
      <c r="FS283" s="1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</row>
    <row r="284" spans="1:217" s="15" customFormat="1" ht="17.100000000000001" customHeight="1" outlineLevel="1">
      <c r="A284" s="10" t="s">
        <v>729</v>
      </c>
      <c r="B284" s="10"/>
      <c r="C284" s="47" t="s">
        <v>684</v>
      </c>
      <c r="D284" s="47" t="s">
        <v>684</v>
      </c>
      <c r="E284" s="47" t="s">
        <v>684</v>
      </c>
      <c r="F284" s="47" t="s">
        <v>684</v>
      </c>
      <c r="G284" s="47" t="s">
        <v>684</v>
      </c>
      <c r="H284" s="48" t="s">
        <v>684</v>
      </c>
      <c r="I284" s="48" t="s">
        <v>684</v>
      </c>
      <c r="J284" s="48" t="s">
        <v>684</v>
      </c>
      <c r="K284" s="48" t="s">
        <v>684</v>
      </c>
      <c r="L284" s="48" t="s">
        <v>684</v>
      </c>
      <c r="M284" s="48" t="s">
        <v>684</v>
      </c>
      <c r="N284" s="48" t="s">
        <v>684</v>
      </c>
      <c r="O284" s="48" t="s">
        <v>684</v>
      </c>
      <c r="P284" s="48" t="s">
        <v>684</v>
      </c>
      <c r="Q284" s="22" t="s">
        <v>684</v>
      </c>
      <c r="R284" s="48" t="s">
        <v>684</v>
      </c>
      <c r="S284" s="48" t="s">
        <v>684</v>
      </c>
      <c r="T284" s="22" t="s">
        <v>684</v>
      </c>
      <c r="U284" s="22" t="s">
        <v>684</v>
      </c>
      <c r="V284" s="48" t="s">
        <v>684</v>
      </c>
      <c r="W284" s="22" t="s">
        <v>684</v>
      </c>
      <c r="X284" s="22" t="s">
        <v>684</v>
      </c>
      <c r="Y284" s="22" t="s">
        <v>684</v>
      </c>
      <c r="Z284" s="22" t="s">
        <v>684</v>
      </c>
      <c r="AA284" s="22" t="s">
        <v>684</v>
      </c>
      <c r="AB284" s="22" t="s">
        <v>684</v>
      </c>
      <c r="AC284" s="22" t="s">
        <v>684</v>
      </c>
      <c r="AD284" s="22" t="s">
        <v>684</v>
      </c>
      <c r="AE284" s="48" t="s">
        <v>684</v>
      </c>
      <c r="AF284" s="22" t="s">
        <v>684</v>
      </c>
      <c r="AG284" s="22" t="s">
        <v>684</v>
      </c>
      <c r="AH284" s="22" t="s">
        <v>684</v>
      </c>
      <c r="AI284" s="22" t="s">
        <v>684</v>
      </c>
      <c r="AJ284" s="22" t="s">
        <v>684</v>
      </c>
      <c r="AK284" s="22" t="s">
        <v>684</v>
      </c>
      <c r="AL284" s="22" t="s">
        <v>684</v>
      </c>
      <c r="AM284" s="67">
        <f t="shared" si="8"/>
        <v>36</v>
      </c>
      <c r="AN284" s="105">
        <f t="shared" si="9"/>
        <v>1</v>
      </c>
      <c r="AO284" s="6"/>
      <c r="BK284" s="16"/>
      <c r="CM284" s="16"/>
      <c r="DO284" s="16"/>
      <c r="EQ284" s="16"/>
      <c r="FS284" s="1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</row>
    <row r="285" spans="1:217" s="15" customFormat="1" ht="17.100000000000001" customHeight="1" outlineLevel="1">
      <c r="A285" s="10" t="s">
        <v>728</v>
      </c>
      <c r="B285" s="10"/>
      <c r="C285" s="47" t="s">
        <v>684</v>
      </c>
      <c r="D285" s="47" t="s">
        <v>684</v>
      </c>
      <c r="E285" s="47" t="s">
        <v>684</v>
      </c>
      <c r="F285" s="47" t="s">
        <v>684</v>
      </c>
      <c r="G285" s="47" t="s">
        <v>684</v>
      </c>
      <c r="H285" s="48" t="s">
        <v>684</v>
      </c>
      <c r="I285" s="48" t="s">
        <v>684</v>
      </c>
      <c r="J285" s="48" t="s">
        <v>684</v>
      </c>
      <c r="K285" s="48" t="s">
        <v>684</v>
      </c>
      <c r="L285" s="48" t="s">
        <v>684</v>
      </c>
      <c r="M285" s="48" t="s">
        <v>684</v>
      </c>
      <c r="N285" s="48" t="s">
        <v>684</v>
      </c>
      <c r="O285" s="48" t="s">
        <v>684</v>
      </c>
      <c r="P285" s="48" t="s">
        <v>684</v>
      </c>
      <c r="Q285" s="22" t="s">
        <v>684</v>
      </c>
      <c r="R285" s="48" t="s">
        <v>684</v>
      </c>
      <c r="S285" s="48" t="s">
        <v>684</v>
      </c>
      <c r="T285" s="22" t="s">
        <v>684</v>
      </c>
      <c r="U285" s="22" t="s">
        <v>684</v>
      </c>
      <c r="V285" s="48" t="s">
        <v>684</v>
      </c>
      <c r="W285" s="22" t="s">
        <v>684</v>
      </c>
      <c r="X285" s="22" t="s">
        <v>684</v>
      </c>
      <c r="Y285" s="22" t="s">
        <v>684</v>
      </c>
      <c r="Z285" s="22" t="s">
        <v>684</v>
      </c>
      <c r="AA285" s="22" t="s">
        <v>684</v>
      </c>
      <c r="AB285" s="22" t="s">
        <v>684</v>
      </c>
      <c r="AC285" s="22" t="s">
        <v>684</v>
      </c>
      <c r="AD285" s="22" t="s">
        <v>684</v>
      </c>
      <c r="AE285" s="48" t="s">
        <v>684</v>
      </c>
      <c r="AF285" s="22" t="s">
        <v>684</v>
      </c>
      <c r="AG285" s="22" t="s">
        <v>684</v>
      </c>
      <c r="AH285" s="22" t="s">
        <v>684</v>
      </c>
      <c r="AI285" s="22" t="s">
        <v>684</v>
      </c>
      <c r="AJ285" s="22" t="s">
        <v>684</v>
      </c>
      <c r="AK285" s="22" t="s">
        <v>684</v>
      </c>
      <c r="AL285" s="22" t="s">
        <v>684</v>
      </c>
      <c r="AM285" s="67">
        <f t="shared" si="8"/>
        <v>36</v>
      </c>
      <c r="AN285" s="105">
        <f t="shared" si="9"/>
        <v>1</v>
      </c>
      <c r="AO285" s="6"/>
      <c r="AP285" s="6"/>
      <c r="BK285" s="16"/>
      <c r="CM285" s="16"/>
      <c r="DO285" s="16"/>
      <c r="EQ285" s="16"/>
      <c r="FS285" s="1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</row>
    <row r="286" spans="1:217" s="15" customFormat="1" ht="17.100000000000001" customHeight="1" outlineLevel="1">
      <c r="A286" s="10" t="s">
        <v>727</v>
      </c>
      <c r="B286" s="10"/>
      <c r="C286" s="47" t="s">
        <v>684</v>
      </c>
      <c r="D286" s="47" t="s">
        <v>684</v>
      </c>
      <c r="E286" s="47" t="s">
        <v>684</v>
      </c>
      <c r="F286" s="47" t="s">
        <v>684</v>
      </c>
      <c r="G286" s="47" t="s">
        <v>684</v>
      </c>
      <c r="H286" s="48" t="s">
        <v>684</v>
      </c>
      <c r="I286" s="48" t="s">
        <v>684</v>
      </c>
      <c r="J286" s="48" t="s">
        <v>684</v>
      </c>
      <c r="K286" s="48" t="s">
        <v>684</v>
      </c>
      <c r="L286" s="48" t="s">
        <v>684</v>
      </c>
      <c r="M286" s="48" t="s">
        <v>684</v>
      </c>
      <c r="N286" s="48" t="s">
        <v>684</v>
      </c>
      <c r="O286" s="48" t="s">
        <v>684</v>
      </c>
      <c r="P286" s="48" t="s">
        <v>684</v>
      </c>
      <c r="Q286" s="22" t="s">
        <v>684</v>
      </c>
      <c r="R286" s="48" t="s">
        <v>684</v>
      </c>
      <c r="S286" s="48" t="s">
        <v>684</v>
      </c>
      <c r="T286" s="22" t="s">
        <v>684</v>
      </c>
      <c r="U286" s="22" t="s">
        <v>684</v>
      </c>
      <c r="V286" s="48" t="s">
        <v>684</v>
      </c>
      <c r="W286" s="22" t="s">
        <v>684</v>
      </c>
      <c r="X286" s="22" t="s">
        <v>684</v>
      </c>
      <c r="Y286" s="22" t="s">
        <v>684</v>
      </c>
      <c r="Z286" s="22" t="s">
        <v>684</v>
      </c>
      <c r="AA286" s="22" t="s">
        <v>684</v>
      </c>
      <c r="AB286" s="22" t="s">
        <v>684</v>
      </c>
      <c r="AC286" s="22" t="s">
        <v>684</v>
      </c>
      <c r="AD286" s="22" t="s">
        <v>684</v>
      </c>
      <c r="AE286" s="48" t="s">
        <v>684</v>
      </c>
      <c r="AF286" s="22" t="s">
        <v>684</v>
      </c>
      <c r="AG286" s="22" t="s">
        <v>684</v>
      </c>
      <c r="AH286" s="22" t="s">
        <v>684</v>
      </c>
      <c r="AI286" s="22" t="s">
        <v>684</v>
      </c>
      <c r="AJ286" s="22" t="s">
        <v>684</v>
      </c>
      <c r="AK286" s="22" t="s">
        <v>684</v>
      </c>
      <c r="AL286" s="22" t="s">
        <v>684</v>
      </c>
      <c r="AM286" s="67">
        <f t="shared" si="8"/>
        <v>36</v>
      </c>
      <c r="AN286" s="105">
        <f t="shared" si="9"/>
        <v>1</v>
      </c>
      <c r="AO286" s="6"/>
      <c r="AP286" s="6"/>
      <c r="BK286" s="16"/>
      <c r="CM286" s="16"/>
      <c r="DO286" s="16"/>
      <c r="EQ286" s="16"/>
      <c r="FS286" s="1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</row>
    <row r="287" spans="1:217" s="15" customFormat="1" ht="17.100000000000001" customHeight="1" outlineLevel="1">
      <c r="A287" s="10" t="s">
        <v>726</v>
      </c>
      <c r="B287" s="10"/>
      <c r="C287" s="47" t="s">
        <v>684</v>
      </c>
      <c r="D287" s="47" t="s">
        <v>684</v>
      </c>
      <c r="E287" s="47" t="s">
        <v>684</v>
      </c>
      <c r="F287" s="47" t="s">
        <v>684</v>
      </c>
      <c r="G287" s="47" t="s">
        <v>684</v>
      </c>
      <c r="H287" s="48" t="s">
        <v>684</v>
      </c>
      <c r="I287" s="48" t="s">
        <v>684</v>
      </c>
      <c r="J287" s="48" t="s">
        <v>684</v>
      </c>
      <c r="K287" s="48" t="s">
        <v>684</v>
      </c>
      <c r="L287" s="48" t="s">
        <v>684</v>
      </c>
      <c r="M287" s="48" t="s">
        <v>684</v>
      </c>
      <c r="N287" s="48" t="s">
        <v>684</v>
      </c>
      <c r="O287" s="48" t="s">
        <v>684</v>
      </c>
      <c r="P287" s="48" t="s">
        <v>684</v>
      </c>
      <c r="Q287" s="22" t="s">
        <v>684</v>
      </c>
      <c r="R287" s="48" t="s">
        <v>684</v>
      </c>
      <c r="S287" s="48" t="s">
        <v>684</v>
      </c>
      <c r="T287" s="22" t="s">
        <v>684</v>
      </c>
      <c r="U287" s="22" t="s">
        <v>684</v>
      </c>
      <c r="V287" s="48" t="s">
        <v>684</v>
      </c>
      <c r="W287" s="22" t="s">
        <v>684</v>
      </c>
      <c r="X287" s="22" t="s">
        <v>684</v>
      </c>
      <c r="Y287" s="22" t="s">
        <v>684</v>
      </c>
      <c r="Z287" s="22" t="s">
        <v>684</v>
      </c>
      <c r="AA287" s="22" t="s">
        <v>684</v>
      </c>
      <c r="AB287" s="22" t="s">
        <v>684</v>
      </c>
      <c r="AC287" s="22" t="s">
        <v>684</v>
      </c>
      <c r="AD287" s="22" t="s">
        <v>684</v>
      </c>
      <c r="AE287" s="48" t="s">
        <v>684</v>
      </c>
      <c r="AF287" s="22" t="s">
        <v>684</v>
      </c>
      <c r="AG287" s="22" t="s">
        <v>684</v>
      </c>
      <c r="AH287" s="22" t="s">
        <v>684</v>
      </c>
      <c r="AI287" s="22" t="s">
        <v>684</v>
      </c>
      <c r="AJ287" s="22" t="s">
        <v>684</v>
      </c>
      <c r="AK287" s="22" t="s">
        <v>684</v>
      </c>
      <c r="AL287" s="22" t="s">
        <v>684</v>
      </c>
      <c r="AM287" s="67">
        <f t="shared" si="8"/>
        <v>36</v>
      </c>
      <c r="AN287" s="105">
        <f t="shared" si="9"/>
        <v>1</v>
      </c>
      <c r="AO287" s="6"/>
      <c r="AP287" s="6"/>
      <c r="BK287" s="16"/>
      <c r="CM287" s="16"/>
      <c r="DO287" s="16"/>
      <c r="EQ287" s="16"/>
      <c r="FS287" s="1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</row>
    <row r="288" spans="1:217" s="15" customFormat="1" ht="17.100000000000001" customHeight="1" outlineLevel="1">
      <c r="A288" s="10" t="s">
        <v>725</v>
      </c>
      <c r="B288" s="10"/>
      <c r="C288" s="47" t="s">
        <v>684</v>
      </c>
      <c r="D288" s="47" t="s">
        <v>684</v>
      </c>
      <c r="E288" s="47" t="s">
        <v>684</v>
      </c>
      <c r="F288" s="47" t="s">
        <v>684</v>
      </c>
      <c r="G288" s="47" t="s">
        <v>684</v>
      </c>
      <c r="H288" s="48" t="s">
        <v>684</v>
      </c>
      <c r="I288" s="48" t="s">
        <v>684</v>
      </c>
      <c r="J288" s="48" t="s">
        <v>684</v>
      </c>
      <c r="K288" s="48" t="s">
        <v>684</v>
      </c>
      <c r="L288" s="48" t="s">
        <v>684</v>
      </c>
      <c r="M288" s="48" t="s">
        <v>684</v>
      </c>
      <c r="N288" s="48" t="s">
        <v>684</v>
      </c>
      <c r="O288" s="48" t="s">
        <v>684</v>
      </c>
      <c r="P288" s="48" t="s">
        <v>684</v>
      </c>
      <c r="Q288" s="22" t="s">
        <v>684</v>
      </c>
      <c r="R288" s="48" t="s">
        <v>684</v>
      </c>
      <c r="S288" s="48" t="s">
        <v>684</v>
      </c>
      <c r="T288" s="22" t="s">
        <v>684</v>
      </c>
      <c r="U288" s="22" t="s">
        <v>684</v>
      </c>
      <c r="V288" s="48" t="s">
        <v>684</v>
      </c>
      <c r="W288" s="22" t="s">
        <v>684</v>
      </c>
      <c r="X288" s="22" t="s">
        <v>684</v>
      </c>
      <c r="Y288" s="22" t="s">
        <v>684</v>
      </c>
      <c r="Z288" s="22" t="s">
        <v>684</v>
      </c>
      <c r="AA288" s="22" t="s">
        <v>684</v>
      </c>
      <c r="AB288" s="22" t="s">
        <v>684</v>
      </c>
      <c r="AC288" s="22" t="s">
        <v>684</v>
      </c>
      <c r="AD288" s="22" t="s">
        <v>684</v>
      </c>
      <c r="AE288" s="48" t="s">
        <v>684</v>
      </c>
      <c r="AF288" s="22" t="s">
        <v>684</v>
      </c>
      <c r="AG288" s="22" t="s">
        <v>684</v>
      </c>
      <c r="AH288" s="22" t="s">
        <v>684</v>
      </c>
      <c r="AI288" s="22" t="s">
        <v>684</v>
      </c>
      <c r="AJ288" s="22" t="s">
        <v>684</v>
      </c>
      <c r="AK288" s="22" t="s">
        <v>684</v>
      </c>
      <c r="AL288" s="22" t="s">
        <v>684</v>
      </c>
      <c r="AM288" s="67">
        <f t="shared" si="8"/>
        <v>36</v>
      </c>
      <c r="AN288" s="105">
        <f t="shared" si="9"/>
        <v>1</v>
      </c>
      <c r="AO288" s="6"/>
      <c r="AP288" s="6"/>
      <c r="BK288" s="16"/>
      <c r="CM288" s="16"/>
      <c r="DO288" s="16"/>
      <c r="EQ288" s="16"/>
      <c r="FS288" s="1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</row>
    <row r="289" spans="1:217" s="15" customFormat="1" ht="17.100000000000001" customHeight="1" outlineLevel="1">
      <c r="A289" s="10" t="s">
        <v>724</v>
      </c>
      <c r="B289" s="10"/>
      <c r="C289" s="47" t="s">
        <v>684</v>
      </c>
      <c r="D289" s="47" t="s">
        <v>684</v>
      </c>
      <c r="E289" s="47" t="s">
        <v>684</v>
      </c>
      <c r="F289" s="47" t="s">
        <v>684</v>
      </c>
      <c r="G289" s="47" t="s">
        <v>684</v>
      </c>
      <c r="H289" s="48" t="s">
        <v>684</v>
      </c>
      <c r="I289" s="48" t="s">
        <v>684</v>
      </c>
      <c r="J289" s="48" t="s">
        <v>684</v>
      </c>
      <c r="K289" s="48" t="s">
        <v>684</v>
      </c>
      <c r="L289" s="48" t="s">
        <v>684</v>
      </c>
      <c r="M289" s="48" t="s">
        <v>684</v>
      </c>
      <c r="N289" s="48" t="s">
        <v>684</v>
      </c>
      <c r="O289" s="48" t="s">
        <v>684</v>
      </c>
      <c r="P289" s="48" t="s">
        <v>684</v>
      </c>
      <c r="Q289" s="22" t="s">
        <v>684</v>
      </c>
      <c r="R289" s="48" t="s">
        <v>684</v>
      </c>
      <c r="S289" s="48" t="s">
        <v>684</v>
      </c>
      <c r="T289" s="22" t="s">
        <v>684</v>
      </c>
      <c r="U289" s="22" t="s">
        <v>684</v>
      </c>
      <c r="V289" s="48" t="s">
        <v>684</v>
      </c>
      <c r="W289" s="22" t="s">
        <v>684</v>
      </c>
      <c r="X289" s="22" t="s">
        <v>684</v>
      </c>
      <c r="Y289" s="22" t="s">
        <v>684</v>
      </c>
      <c r="Z289" s="22" t="s">
        <v>684</v>
      </c>
      <c r="AA289" s="22" t="s">
        <v>684</v>
      </c>
      <c r="AB289" s="22" t="s">
        <v>684</v>
      </c>
      <c r="AC289" s="22" t="s">
        <v>684</v>
      </c>
      <c r="AD289" s="22" t="s">
        <v>684</v>
      </c>
      <c r="AE289" s="48" t="s">
        <v>684</v>
      </c>
      <c r="AF289" s="22" t="s">
        <v>684</v>
      </c>
      <c r="AG289" s="22" t="s">
        <v>684</v>
      </c>
      <c r="AH289" s="22" t="s">
        <v>684</v>
      </c>
      <c r="AI289" s="22" t="s">
        <v>684</v>
      </c>
      <c r="AJ289" s="22" t="s">
        <v>684</v>
      </c>
      <c r="AK289" s="22" t="s">
        <v>684</v>
      </c>
      <c r="AL289" s="22" t="s">
        <v>684</v>
      </c>
      <c r="AM289" s="67">
        <f t="shared" si="8"/>
        <v>36</v>
      </c>
      <c r="AN289" s="105">
        <f t="shared" si="9"/>
        <v>1</v>
      </c>
      <c r="AO289" s="6"/>
      <c r="AP289" s="6"/>
      <c r="BK289" s="16"/>
      <c r="CM289" s="16"/>
      <c r="DO289" s="16"/>
      <c r="EQ289" s="16"/>
      <c r="FS289" s="1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</row>
    <row r="290" spans="1:217" s="15" customFormat="1" ht="17.100000000000001" customHeight="1" outlineLevel="1">
      <c r="A290" s="10" t="s">
        <v>722</v>
      </c>
      <c r="B290" s="10"/>
      <c r="C290" s="47" t="s">
        <v>684</v>
      </c>
      <c r="D290" s="47" t="s">
        <v>684</v>
      </c>
      <c r="E290" s="47" t="s">
        <v>684</v>
      </c>
      <c r="F290" s="47" t="s">
        <v>684</v>
      </c>
      <c r="G290" s="47" t="s">
        <v>684</v>
      </c>
      <c r="H290" s="48" t="s">
        <v>684</v>
      </c>
      <c r="I290" s="47" t="s">
        <v>684</v>
      </c>
      <c r="J290" s="47" t="s">
        <v>684</v>
      </c>
      <c r="K290" s="47" t="s">
        <v>684</v>
      </c>
      <c r="L290" s="47" t="s">
        <v>684</v>
      </c>
      <c r="M290" s="47" t="s">
        <v>684</v>
      </c>
      <c r="N290" s="47" t="s">
        <v>684</v>
      </c>
      <c r="O290" s="47" t="s">
        <v>684</v>
      </c>
      <c r="P290" s="47" t="s">
        <v>684</v>
      </c>
      <c r="Q290" s="22" t="s">
        <v>684</v>
      </c>
      <c r="R290" s="48" t="s">
        <v>684</v>
      </c>
      <c r="S290" s="47" t="s">
        <v>684</v>
      </c>
      <c r="T290" s="22" t="s">
        <v>684</v>
      </c>
      <c r="U290" s="22" t="s">
        <v>684</v>
      </c>
      <c r="V290" s="47" t="s">
        <v>684</v>
      </c>
      <c r="W290" s="22" t="s">
        <v>684</v>
      </c>
      <c r="X290" s="22" t="s">
        <v>684</v>
      </c>
      <c r="Y290" s="22" t="s">
        <v>684</v>
      </c>
      <c r="Z290" s="22" t="s">
        <v>684</v>
      </c>
      <c r="AA290" s="22" t="s">
        <v>684</v>
      </c>
      <c r="AB290" s="22" t="s">
        <v>684</v>
      </c>
      <c r="AC290" s="22" t="s">
        <v>684</v>
      </c>
      <c r="AD290" s="22" t="s">
        <v>684</v>
      </c>
      <c r="AE290" s="48" t="s">
        <v>684</v>
      </c>
      <c r="AF290" s="22" t="s">
        <v>684</v>
      </c>
      <c r="AG290" s="22" t="s">
        <v>684</v>
      </c>
      <c r="AH290" s="22" t="s">
        <v>684</v>
      </c>
      <c r="AI290" s="22" t="s">
        <v>684</v>
      </c>
      <c r="AJ290" s="22" t="s">
        <v>684</v>
      </c>
      <c r="AK290" s="22" t="s">
        <v>684</v>
      </c>
      <c r="AL290" s="22" t="s">
        <v>684</v>
      </c>
      <c r="AM290" s="67">
        <f t="shared" si="8"/>
        <v>36</v>
      </c>
      <c r="AN290" s="105">
        <f t="shared" si="9"/>
        <v>1</v>
      </c>
      <c r="AO290" s="6"/>
      <c r="AP290" s="6"/>
      <c r="BK290" s="16"/>
      <c r="CM290" s="16"/>
      <c r="DO290" s="16"/>
      <c r="EQ290" s="16"/>
      <c r="FS290" s="1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</row>
    <row r="291" spans="1:217" s="15" customFormat="1" ht="17.100000000000001" customHeight="1" outlineLevel="1">
      <c r="A291" s="10" t="s">
        <v>721</v>
      </c>
      <c r="B291" s="10"/>
      <c r="C291" s="47" t="s">
        <v>684</v>
      </c>
      <c r="D291" s="47" t="s">
        <v>684</v>
      </c>
      <c r="E291" s="47" t="s">
        <v>684</v>
      </c>
      <c r="F291" s="47" t="s">
        <v>684</v>
      </c>
      <c r="G291" s="47" t="s">
        <v>684</v>
      </c>
      <c r="H291" s="48" t="s">
        <v>684</v>
      </c>
      <c r="I291" s="47" t="s">
        <v>684</v>
      </c>
      <c r="J291" s="47" t="s">
        <v>684</v>
      </c>
      <c r="K291" s="47" t="s">
        <v>684</v>
      </c>
      <c r="L291" s="47" t="s">
        <v>684</v>
      </c>
      <c r="M291" s="47" t="s">
        <v>684</v>
      </c>
      <c r="N291" s="47" t="s">
        <v>684</v>
      </c>
      <c r="O291" s="47" t="s">
        <v>684</v>
      </c>
      <c r="P291" s="47" t="s">
        <v>684</v>
      </c>
      <c r="Q291" s="22" t="s">
        <v>684</v>
      </c>
      <c r="R291" s="48" t="s">
        <v>684</v>
      </c>
      <c r="S291" s="47" t="s">
        <v>684</v>
      </c>
      <c r="T291" s="22" t="s">
        <v>684</v>
      </c>
      <c r="U291" s="22" t="s">
        <v>684</v>
      </c>
      <c r="V291" s="47" t="s">
        <v>684</v>
      </c>
      <c r="W291" s="22" t="s">
        <v>684</v>
      </c>
      <c r="X291" s="22" t="s">
        <v>684</v>
      </c>
      <c r="Y291" s="22" t="s">
        <v>684</v>
      </c>
      <c r="Z291" s="22" t="s">
        <v>684</v>
      </c>
      <c r="AA291" s="22" t="s">
        <v>684</v>
      </c>
      <c r="AB291" s="22" t="s">
        <v>684</v>
      </c>
      <c r="AC291" s="22" t="s">
        <v>684</v>
      </c>
      <c r="AD291" s="22" t="s">
        <v>684</v>
      </c>
      <c r="AE291" s="48" t="s">
        <v>684</v>
      </c>
      <c r="AF291" s="22" t="s">
        <v>684</v>
      </c>
      <c r="AG291" s="22" t="s">
        <v>684</v>
      </c>
      <c r="AH291" s="22" t="s">
        <v>684</v>
      </c>
      <c r="AI291" s="22" t="s">
        <v>684</v>
      </c>
      <c r="AJ291" s="22" t="s">
        <v>684</v>
      </c>
      <c r="AK291" s="22" t="s">
        <v>684</v>
      </c>
      <c r="AL291" s="22" t="s">
        <v>684</v>
      </c>
      <c r="AM291" s="67">
        <f t="shared" si="8"/>
        <v>36</v>
      </c>
      <c r="AN291" s="105">
        <f t="shared" si="9"/>
        <v>1</v>
      </c>
      <c r="AO291" s="6"/>
      <c r="AP291" s="6"/>
      <c r="BK291" s="16"/>
      <c r="CM291" s="16"/>
      <c r="DO291" s="16"/>
      <c r="EQ291" s="16"/>
      <c r="FS291" s="1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</row>
    <row r="292" spans="1:217" s="15" customFormat="1" ht="17.100000000000001" customHeight="1" outlineLevel="1">
      <c r="A292" s="10" t="s">
        <v>723</v>
      </c>
      <c r="B292" s="10"/>
      <c r="C292" s="47" t="s">
        <v>684</v>
      </c>
      <c r="D292" s="47" t="s">
        <v>684</v>
      </c>
      <c r="E292" s="47" t="s">
        <v>684</v>
      </c>
      <c r="F292" s="47" t="s">
        <v>684</v>
      </c>
      <c r="G292" s="47" t="s">
        <v>684</v>
      </c>
      <c r="H292" s="48" t="s">
        <v>684</v>
      </c>
      <c r="I292" s="48" t="s">
        <v>684</v>
      </c>
      <c r="J292" s="48" t="s">
        <v>684</v>
      </c>
      <c r="K292" s="48" t="s">
        <v>684</v>
      </c>
      <c r="L292" s="48" t="s">
        <v>684</v>
      </c>
      <c r="M292" s="48" t="s">
        <v>684</v>
      </c>
      <c r="N292" s="48" t="s">
        <v>684</v>
      </c>
      <c r="O292" s="48" t="s">
        <v>684</v>
      </c>
      <c r="P292" s="48" t="s">
        <v>684</v>
      </c>
      <c r="Q292" s="22" t="s">
        <v>684</v>
      </c>
      <c r="R292" s="48" t="s">
        <v>684</v>
      </c>
      <c r="S292" s="48" t="s">
        <v>684</v>
      </c>
      <c r="T292" s="22" t="s">
        <v>684</v>
      </c>
      <c r="U292" s="22" t="s">
        <v>684</v>
      </c>
      <c r="V292" s="48" t="s">
        <v>684</v>
      </c>
      <c r="W292" s="22" t="s">
        <v>684</v>
      </c>
      <c r="X292" s="22" t="s">
        <v>684</v>
      </c>
      <c r="Y292" s="22" t="s">
        <v>684</v>
      </c>
      <c r="Z292" s="22" t="s">
        <v>684</v>
      </c>
      <c r="AA292" s="22" t="s">
        <v>684</v>
      </c>
      <c r="AB292" s="22" t="s">
        <v>684</v>
      </c>
      <c r="AC292" s="22" t="s">
        <v>684</v>
      </c>
      <c r="AD292" s="22" t="s">
        <v>684</v>
      </c>
      <c r="AE292" s="48" t="s">
        <v>684</v>
      </c>
      <c r="AF292" s="22" t="s">
        <v>684</v>
      </c>
      <c r="AG292" s="22" t="s">
        <v>684</v>
      </c>
      <c r="AH292" s="22" t="s">
        <v>684</v>
      </c>
      <c r="AI292" s="22" t="s">
        <v>684</v>
      </c>
      <c r="AJ292" s="22" t="s">
        <v>684</v>
      </c>
      <c r="AK292" s="22" t="s">
        <v>684</v>
      </c>
      <c r="AL292" s="22" t="s">
        <v>684</v>
      </c>
      <c r="AM292" s="67">
        <f>COUNTIF(B292:AL292,"+")</f>
        <v>36</v>
      </c>
      <c r="AN292" s="105">
        <f>IF(AM292=36,1,IF(AM292=35,2,IF(AM292=34,3,IF(AM292=33,4,IF(AM292=32,5,IF(AM292=31,6,IF(AM292=30,7,IF(AM292=29,8,IF(AM292=28,9,IF(AM292=27,10,IF(AM292=26,11,IF(AM292=25,12))))))))))))</f>
        <v>1</v>
      </c>
      <c r="AO292" s="6"/>
      <c r="AP292" s="6"/>
      <c r="BK292" s="16"/>
      <c r="CM292" s="16"/>
      <c r="DO292" s="16"/>
      <c r="EQ292" s="16"/>
      <c r="FS292" s="1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</row>
    <row r="293" spans="1:217" s="18" customFormat="1" ht="17.100000000000001" customHeight="1">
      <c r="A293" s="17" t="s">
        <v>720</v>
      </c>
      <c r="B293" s="10">
        <v>36646000</v>
      </c>
      <c r="C293" s="11" t="s">
        <v>684</v>
      </c>
      <c r="D293" s="11" t="s">
        <v>684</v>
      </c>
      <c r="E293" s="11" t="s">
        <v>684</v>
      </c>
      <c r="F293" s="11" t="s">
        <v>684</v>
      </c>
      <c r="G293" s="12" t="s">
        <v>684</v>
      </c>
      <c r="H293" s="12" t="s">
        <v>684</v>
      </c>
      <c r="I293" s="12" t="s">
        <v>684</v>
      </c>
      <c r="J293" s="12" t="s">
        <v>684</v>
      </c>
      <c r="K293" s="11" t="s">
        <v>684</v>
      </c>
      <c r="L293" s="12" t="s">
        <v>684</v>
      </c>
      <c r="M293" s="12" t="s">
        <v>684</v>
      </c>
      <c r="N293" s="12" t="s">
        <v>684</v>
      </c>
      <c r="O293" s="12" t="s">
        <v>684</v>
      </c>
      <c r="P293" s="12" t="s">
        <v>684</v>
      </c>
      <c r="Q293" s="12" t="s">
        <v>684</v>
      </c>
      <c r="R293" s="12" t="s">
        <v>684</v>
      </c>
      <c r="S293" s="12" t="s">
        <v>684</v>
      </c>
      <c r="T293" s="12" t="s">
        <v>684</v>
      </c>
      <c r="U293" s="12" t="s">
        <v>684</v>
      </c>
      <c r="V293" s="12" t="s">
        <v>684</v>
      </c>
      <c r="W293" s="12" t="s">
        <v>684</v>
      </c>
      <c r="X293" s="12" t="s">
        <v>684</v>
      </c>
      <c r="Y293" s="12" t="s">
        <v>684</v>
      </c>
      <c r="Z293" s="12" t="s">
        <v>684</v>
      </c>
      <c r="AA293" s="12" t="s">
        <v>684</v>
      </c>
      <c r="AB293" s="12" t="s">
        <v>684</v>
      </c>
      <c r="AC293" s="12" t="s">
        <v>684</v>
      </c>
      <c r="AD293" s="12" t="s">
        <v>684</v>
      </c>
      <c r="AE293" s="12" t="s">
        <v>684</v>
      </c>
      <c r="AF293" s="12" t="s">
        <v>684</v>
      </c>
      <c r="AG293" s="12" t="s">
        <v>684</v>
      </c>
      <c r="AH293" s="12" t="s">
        <v>684</v>
      </c>
      <c r="AI293" s="12" t="s">
        <v>684</v>
      </c>
      <c r="AJ293" s="12" t="s">
        <v>684</v>
      </c>
      <c r="AK293" s="12" t="s">
        <v>684</v>
      </c>
      <c r="AL293" s="12" t="s">
        <v>684</v>
      </c>
      <c r="AM293" s="68">
        <f t="shared" si="8"/>
        <v>36</v>
      </c>
      <c r="AN293" s="72">
        <f t="shared" si="9"/>
        <v>1</v>
      </c>
      <c r="AO293" s="7"/>
      <c r="AP293" s="7"/>
      <c r="BK293" s="19"/>
      <c r="CM293" s="19"/>
      <c r="DO293" s="19"/>
      <c r="EQ293" s="19"/>
      <c r="FS293" s="19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</row>
    <row r="294" spans="1:217" s="15" customFormat="1" ht="17.100000000000001" customHeight="1" outlineLevel="1">
      <c r="A294" s="10" t="s">
        <v>719</v>
      </c>
      <c r="B294" s="10"/>
      <c r="C294" s="47" t="s">
        <v>684</v>
      </c>
      <c r="D294" s="47" t="s">
        <v>684</v>
      </c>
      <c r="E294" s="47" t="s">
        <v>684</v>
      </c>
      <c r="F294" s="47" t="s">
        <v>684</v>
      </c>
      <c r="G294" s="48" t="s">
        <v>684</v>
      </c>
      <c r="H294" s="48" t="s">
        <v>684</v>
      </c>
      <c r="I294" s="48" t="s">
        <v>684</v>
      </c>
      <c r="J294" s="48" t="s">
        <v>684</v>
      </c>
      <c r="K294" s="47" t="s">
        <v>684</v>
      </c>
      <c r="L294" s="47" t="s">
        <v>684</v>
      </c>
      <c r="M294" s="48" t="s">
        <v>684</v>
      </c>
      <c r="N294" s="48" t="s">
        <v>684</v>
      </c>
      <c r="O294" s="48" t="s">
        <v>684</v>
      </c>
      <c r="P294" s="48" t="s">
        <v>684</v>
      </c>
      <c r="Q294" s="22" t="s">
        <v>684</v>
      </c>
      <c r="R294" s="48" t="s">
        <v>684</v>
      </c>
      <c r="S294" s="22" t="s">
        <v>684</v>
      </c>
      <c r="T294" s="48" t="s">
        <v>684</v>
      </c>
      <c r="U294" s="22" t="s">
        <v>684</v>
      </c>
      <c r="V294" s="22" t="s">
        <v>684</v>
      </c>
      <c r="W294" s="22" t="s">
        <v>684</v>
      </c>
      <c r="X294" s="48" t="s">
        <v>684</v>
      </c>
      <c r="Y294" s="22" t="s">
        <v>684</v>
      </c>
      <c r="Z294" s="22" t="s">
        <v>684</v>
      </c>
      <c r="AA294" s="48" t="s">
        <v>684</v>
      </c>
      <c r="AB294" s="22" t="s">
        <v>684</v>
      </c>
      <c r="AC294" s="48" t="s">
        <v>684</v>
      </c>
      <c r="AD294" s="48" t="s">
        <v>684</v>
      </c>
      <c r="AE294" s="22" t="s">
        <v>684</v>
      </c>
      <c r="AF294" s="48" t="s">
        <v>684</v>
      </c>
      <c r="AG294" s="22" t="s">
        <v>684</v>
      </c>
      <c r="AH294" s="22" t="s">
        <v>684</v>
      </c>
      <c r="AI294" s="22" t="s">
        <v>684</v>
      </c>
      <c r="AJ294" s="48" t="s">
        <v>684</v>
      </c>
      <c r="AK294" s="48" t="s">
        <v>684</v>
      </c>
      <c r="AL294" s="48" t="s">
        <v>684</v>
      </c>
      <c r="AM294" s="67">
        <f t="shared" si="8"/>
        <v>36</v>
      </c>
      <c r="AN294" s="105">
        <f t="shared" si="9"/>
        <v>1</v>
      </c>
      <c r="AO294" s="6"/>
      <c r="BK294" s="16"/>
      <c r="CM294" s="16"/>
      <c r="DO294" s="16"/>
      <c r="EQ294" s="16"/>
      <c r="FS294" s="1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</row>
    <row r="295" spans="1:217" s="15" customFormat="1" ht="17.100000000000001" customHeight="1" outlineLevel="1">
      <c r="A295" s="10" t="s">
        <v>716</v>
      </c>
      <c r="B295" s="10"/>
      <c r="C295" s="47" t="s">
        <v>684</v>
      </c>
      <c r="D295" s="47" t="s">
        <v>684</v>
      </c>
      <c r="E295" s="47" t="s">
        <v>684</v>
      </c>
      <c r="F295" s="47" t="s">
        <v>684</v>
      </c>
      <c r="G295" s="48" t="s">
        <v>684</v>
      </c>
      <c r="H295" s="48" t="s">
        <v>684</v>
      </c>
      <c r="I295" s="48" t="s">
        <v>684</v>
      </c>
      <c r="J295" s="48" t="s">
        <v>684</v>
      </c>
      <c r="K295" s="47" t="s">
        <v>684</v>
      </c>
      <c r="L295" s="47" t="s">
        <v>684</v>
      </c>
      <c r="M295" s="48" t="s">
        <v>684</v>
      </c>
      <c r="N295" s="48" t="s">
        <v>684</v>
      </c>
      <c r="O295" s="48" t="s">
        <v>684</v>
      </c>
      <c r="P295" s="48" t="s">
        <v>684</v>
      </c>
      <c r="Q295" s="22" t="s">
        <v>684</v>
      </c>
      <c r="R295" s="48" t="s">
        <v>684</v>
      </c>
      <c r="S295" s="22" t="s">
        <v>684</v>
      </c>
      <c r="T295" s="48" t="s">
        <v>684</v>
      </c>
      <c r="U295" s="22" t="s">
        <v>684</v>
      </c>
      <c r="V295" s="22" t="s">
        <v>684</v>
      </c>
      <c r="W295" s="22" t="s">
        <v>684</v>
      </c>
      <c r="X295" s="48" t="s">
        <v>684</v>
      </c>
      <c r="Y295" s="22" t="s">
        <v>684</v>
      </c>
      <c r="Z295" s="22" t="s">
        <v>684</v>
      </c>
      <c r="AA295" s="48" t="s">
        <v>684</v>
      </c>
      <c r="AB295" s="22" t="s">
        <v>684</v>
      </c>
      <c r="AC295" s="48" t="s">
        <v>684</v>
      </c>
      <c r="AD295" s="48" t="s">
        <v>684</v>
      </c>
      <c r="AE295" s="22" t="s">
        <v>684</v>
      </c>
      <c r="AF295" s="48" t="s">
        <v>684</v>
      </c>
      <c r="AG295" s="22" t="s">
        <v>684</v>
      </c>
      <c r="AH295" s="22" t="s">
        <v>684</v>
      </c>
      <c r="AI295" s="22" t="s">
        <v>684</v>
      </c>
      <c r="AJ295" s="48" t="s">
        <v>684</v>
      </c>
      <c r="AK295" s="48" t="s">
        <v>684</v>
      </c>
      <c r="AL295" s="48" t="s">
        <v>684</v>
      </c>
      <c r="AM295" s="67">
        <f>COUNTIF(B295:AL295,"+")</f>
        <v>36</v>
      </c>
      <c r="AN295" s="105">
        <f>IF(AM295=36,1,IF(AM295=35,2,IF(AM295=34,3,IF(AM295=33,4,IF(AM295=32,5,IF(AM295=31,6,IF(AM295=30,7,IF(AM295=29,8,IF(AM295=28,9,IF(AM295=27,10,IF(AM295=26,11,IF(AM295=25,12))))))))))))</f>
        <v>1</v>
      </c>
      <c r="AO295" s="6"/>
      <c r="BK295" s="16"/>
      <c r="CM295" s="16"/>
      <c r="DO295" s="16"/>
      <c r="EQ295" s="16"/>
      <c r="FS295" s="1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</row>
    <row r="296" spans="1:217" s="15" customFormat="1" ht="17.100000000000001" customHeight="1" outlineLevel="1">
      <c r="A296" s="10" t="s">
        <v>718</v>
      </c>
      <c r="B296" s="10"/>
      <c r="C296" s="47" t="s">
        <v>684</v>
      </c>
      <c r="D296" s="47" t="s">
        <v>684</v>
      </c>
      <c r="E296" s="47" t="s">
        <v>684</v>
      </c>
      <c r="F296" s="47" t="s">
        <v>684</v>
      </c>
      <c r="G296" s="48" t="s">
        <v>684</v>
      </c>
      <c r="H296" s="48" t="s">
        <v>684</v>
      </c>
      <c r="I296" s="48" t="s">
        <v>684</v>
      </c>
      <c r="J296" s="48" t="s">
        <v>684</v>
      </c>
      <c r="K296" s="47" t="s">
        <v>684</v>
      </c>
      <c r="L296" s="47" t="s">
        <v>684</v>
      </c>
      <c r="M296" s="48" t="s">
        <v>684</v>
      </c>
      <c r="N296" s="48" t="s">
        <v>684</v>
      </c>
      <c r="O296" s="48" t="s">
        <v>684</v>
      </c>
      <c r="P296" s="48" t="s">
        <v>684</v>
      </c>
      <c r="Q296" s="22" t="s">
        <v>684</v>
      </c>
      <c r="R296" s="48" t="s">
        <v>684</v>
      </c>
      <c r="S296" s="22" t="s">
        <v>684</v>
      </c>
      <c r="T296" s="48" t="s">
        <v>684</v>
      </c>
      <c r="U296" s="22" t="s">
        <v>684</v>
      </c>
      <c r="V296" s="22" t="s">
        <v>684</v>
      </c>
      <c r="W296" s="22" t="s">
        <v>684</v>
      </c>
      <c r="X296" s="48" t="s">
        <v>684</v>
      </c>
      <c r="Y296" s="22" t="s">
        <v>684</v>
      </c>
      <c r="Z296" s="22" t="s">
        <v>684</v>
      </c>
      <c r="AA296" s="48" t="s">
        <v>684</v>
      </c>
      <c r="AB296" s="22" t="s">
        <v>684</v>
      </c>
      <c r="AC296" s="48" t="s">
        <v>684</v>
      </c>
      <c r="AD296" s="48" t="s">
        <v>684</v>
      </c>
      <c r="AE296" s="22" t="s">
        <v>684</v>
      </c>
      <c r="AF296" s="48" t="s">
        <v>684</v>
      </c>
      <c r="AG296" s="22" t="s">
        <v>684</v>
      </c>
      <c r="AH296" s="22" t="s">
        <v>684</v>
      </c>
      <c r="AI296" s="22" t="s">
        <v>684</v>
      </c>
      <c r="AJ296" s="48" t="s">
        <v>684</v>
      </c>
      <c r="AK296" s="48" t="s">
        <v>684</v>
      </c>
      <c r="AL296" s="48" t="s">
        <v>684</v>
      </c>
      <c r="AM296" s="67">
        <f t="shared" si="8"/>
        <v>36</v>
      </c>
      <c r="AN296" s="105">
        <f t="shared" si="9"/>
        <v>1</v>
      </c>
      <c r="AO296" s="6"/>
      <c r="BK296" s="16"/>
      <c r="CM296" s="16"/>
      <c r="DO296" s="16"/>
      <c r="EQ296" s="16"/>
      <c r="FS296" s="1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</row>
    <row r="297" spans="1:217" s="15" customFormat="1" ht="17.100000000000001" customHeight="1" outlineLevel="1">
      <c r="A297" s="10" t="s">
        <v>717</v>
      </c>
      <c r="B297" s="10"/>
      <c r="C297" s="47" t="s">
        <v>684</v>
      </c>
      <c r="D297" s="47" t="s">
        <v>684</v>
      </c>
      <c r="E297" s="47" t="s">
        <v>684</v>
      </c>
      <c r="F297" s="47" t="s">
        <v>684</v>
      </c>
      <c r="G297" s="48" t="s">
        <v>684</v>
      </c>
      <c r="H297" s="48" t="s">
        <v>684</v>
      </c>
      <c r="I297" s="48" t="s">
        <v>684</v>
      </c>
      <c r="J297" s="48" t="s">
        <v>684</v>
      </c>
      <c r="K297" s="47" t="s">
        <v>684</v>
      </c>
      <c r="L297" s="47" t="s">
        <v>684</v>
      </c>
      <c r="M297" s="48" t="s">
        <v>684</v>
      </c>
      <c r="N297" s="48" t="s">
        <v>684</v>
      </c>
      <c r="O297" s="48" t="s">
        <v>684</v>
      </c>
      <c r="P297" s="48" t="s">
        <v>684</v>
      </c>
      <c r="Q297" s="22" t="s">
        <v>684</v>
      </c>
      <c r="R297" s="48" t="s">
        <v>684</v>
      </c>
      <c r="S297" s="22" t="s">
        <v>684</v>
      </c>
      <c r="T297" s="48" t="s">
        <v>684</v>
      </c>
      <c r="U297" s="22" t="s">
        <v>684</v>
      </c>
      <c r="V297" s="22" t="s">
        <v>684</v>
      </c>
      <c r="W297" s="22" t="s">
        <v>684</v>
      </c>
      <c r="X297" s="48" t="s">
        <v>684</v>
      </c>
      <c r="Y297" s="22" t="s">
        <v>684</v>
      </c>
      <c r="Z297" s="22" t="s">
        <v>684</v>
      </c>
      <c r="AA297" s="48" t="s">
        <v>684</v>
      </c>
      <c r="AB297" s="22" t="s">
        <v>684</v>
      </c>
      <c r="AC297" s="48" t="s">
        <v>684</v>
      </c>
      <c r="AD297" s="48" t="s">
        <v>684</v>
      </c>
      <c r="AE297" s="22" t="s">
        <v>684</v>
      </c>
      <c r="AF297" s="48" t="s">
        <v>684</v>
      </c>
      <c r="AG297" s="22" t="s">
        <v>684</v>
      </c>
      <c r="AH297" s="22" t="s">
        <v>684</v>
      </c>
      <c r="AI297" s="22" t="s">
        <v>684</v>
      </c>
      <c r="AJ297" s="48" t="s">
        <v>684</v>
      </c>
      <c r="AK297" s="48" t="s">
        <v>684</v>
      </c>
      <c r="AL297" s="48" t="s">
        <v>684</v>
      </c>
      <c r="AM297" s="67">
        <f t="shared" si="8"/>
        <v>36</v>
      </c>
      <c r="AN297" s="105">
        <f t="shared" si="9"/>
        <v>1</v>
      </c>
      <c r="AO297" s="6"/>
      <c r="BK297" s="16"/>
      <c r="CM297" s="16"/>
      <c r="DO297" s="16"/>
      <c r="EQ297" s="16"/>
      <c r="FS297" s="1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</row>
    <row r="298" spans="1:217" s="15" customFormat="1" ht="17.100000000000001" customHeight="1" outlineLevel="1">
      <c r="A298" s="10" t="s">
        <v>715</v>
      </c>
      <c r="B298" s="10"/>
      <c r="C298" s="47" t="s">
        <v>684</v>
      </c>
      <c r="D298" s="47" t="s">
        <v>684</v>
      </c>
      <c r="E298" s="47" t="s">
        <v>684</v>
      </c>
      <c r="F298" s="47" t="s">
        <v>684</v>
      </c>
      <c r="G298" s="48" t="s">
        <v>684</v>
      </c>
      <c r="H298" s="48" t="s">
        <v>684</v>
      </c>
      <c r="I298" s="48" t="s">
        <v>684</v>
      </c>
      <c r="J298" s="48" t="s">
        <v>684</v>
      </c>
      <c r="K298" s="47" t="s">
        <v>684</v>
      </c>
      <c r="L298" s="47" t="s">
        <v>684</v>
      </c>
      <c r="M298" s="48" t="s">
        <v>684</v>
      </c>
      <c r="N298" s="48" t="s">
        <v>684</v>
      </c>
      <c r="O298" s="48" t="s">
        <v>684</v>
      </c>
      <c r="P298" s="48" t="s">
        <v>684</v>
      </c>
      <c r="Q298" s="22" t="s">
        <v>684</v>
      </c>
      <c r="R298" s="48" t="s">
        <v>684</v>
      </c>
      <c r="S298" s="22" t="s">
        <v>684</v>
      </c>
      <c r="T298" s="48" t="s">
        <v>684</v>
      </c>
      <c r="U298" s="22" t="s">
        <v>684</v>
      </c>
      <c r="V298" s="22" t="s">
        <v>684</v>
      </c>
      <c r="W298" s="22" t="s">
        <v>684</v>
      </c>
      <c r="X298" s="48" t="s">
        <v>684</v>
      </c>
      <c r="Y298" s="22" t="s">
        <v>684</v>
      </c>
      <c r="Z298" s="22" t="s">
        <v>684</v>
      </c>
      <c r="AA298" s="48" t="s">
        <v>684</v>
      </c>
      <c r="AB298" s="22" t="s">
        <v>684</v>
      </c>
      <c r="AC298" s="48" t="s">
        <v>684</v>
      </c>
      <c r="AD298" s="48" t="s">
        <v>684</v>
      </c>
      <c r="AE298" s="22" t="s">
        <v>684</v>
      </c>
      <c r="AF298" s="48" t="s">
        <v>684</v>
      </c>
      <c r="AG298" s="22" t="s">
        <v>684</v>
      </c>
      <c r="AH298" s="22" t="s">
        <v>684</v>
      </c>
      <c r="AI298" s="22" t="s">
        <v>684</v>
      </c>
      <c r="AJ298" s="48" t="s">
        <v>684</v>
      </c>
      <c r="AK298" s="48" t="s">
        <v>684</v>
      </c>
      <c r="AL298" s="48" t="s">
        <v>684</v>
      </c>
      <c r="AM298" s="67">
        <f t="shared" si="8"/>
        <v>36</v>
      </c>
      <c r="AN298" s="105">
        <f t="shared" si="9"/>
        <v>1</v>
      </c>
      <c r="AO298" s="6"/>
      <c r="BK298" s="16"/>
      <c r="CM298" s="16"/>
      <c r="DO298" s="16"/>
      <c r="EQ298" s="16"/>
      <c r="FS298" s="1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</row>
    <row r="299" spans="1:217" s="15" customFormat="1" ht="17.100000000000001" customHeight="1" outlineLevel="1">
      <c r="A299" s="10" t="s">
        <v>714</v>
      </c>
      <c r="B299" s="10"/>
      <c r="C299" s="47" t="s">
        <v>684</v>
      </c>
      <c r="D299" s="47" t="s">
        <v>684</v>
      </c>
      <c r="E299" s="47" t="s">
        <v>684</v>
      </c>
      <c r="F299" s="47" t="s">
        <v>684</v>
      </c>
      <c r="G299" s="48" t="s">
        <v>684</v>
      </c>
      <c r="H299" s="48" t="s">
        <v>684</v>
      </c>
      <c r="I299" s="48" t="s">
        <v>684</v>
      </c>
      <c r="J299" s="48" t="s">
        <v>684</v>
      </c>
      <c r="K299" s="47" t="s">
        <v>684</v>
      </c>
      <c r="L299" s="47" t="s">
        <v>684</v>
      </c>
      <c r="M299" s="48" t="s">
        <v>684</v>
      </c>
      <c r="N299" s="48" t="s">
        <v>684</v>
      </c>
      <c r="O299" s="48" t="s">
        <v>684</v>
      </c>
      <c r="P299" s="48" t="s">
        <v>684</v>
      </c>
      <c r="Q299" s="22" t="s">
        <v>684</v>
      </c>
      <c r="R299" s="48" t="s">
        <v>684</v>
      </c>
      <c r="S299" s="22" t="s">
        <v>684</v>
      </c>
      <c r="T299" s="48" t="s">
        <v>684</v>
      </c>
      <c r="U299" s="22" t="s">
        <v>684</v>
      </c>
      <c r="V299" s="22" t="s">
        <v>684</v>
      </c>
      <c r="W299" s="22" t="s">
        <v>684</v>
      </c>
      <c r="X299" s="48" t="s">
        <v>684</v>
      </c>
      <c r="Y299" s="22" t="s">
        <v>684</v>
      </c>
      <c r="Z299" s="22" t="s">
        <v>684</v>
      </c>
      <c r="AA299" s="48" t="s">
        <v>684</v>
      </c>
      <c r="AB299" s="22" t="s">
        <v>684</v>
      </c>
      <c r="AC299" s="48" t="s">
        <v>684</v>
      </c>
      <c r="AD299" s="48" t="s">
        <v>684</v>
      </c>
      <c r="AE299" s="22" t="s">
        <v>684</v>
      </c>
      <c r="AF299" s="48" t="s">
        <v>684</v>
      </c>
      <c r="AG299" s="22" t="s">
        <v>684</v>
      </c>
      <c r="AH299" s="22" t="s">
        <v>684</v>
      </c>
      <c r="AI299" s="22" t="s">
        <v>684</v>
      </c>
      <c r="AJ299" s="48" t="s">
        <v>684</v>
      </c>
      <c r="AK299" s="48" t="s">
        <v>684</v>
      </c>
      <c r="AL299" s="48" t="s">
        <v>684</v>
      </c>
      <c r="AM299" s="67">
        <f t="shared" si="8"/>
        <v>36</v>
      </c>
      <c r="AN299" s="105">
        <f t="shared" si="9"/>
        <v>1</v>
      </c>
      <c r="AO299" s="6"/>
      <c r="BK299" s="16"/>
      <c r="CM299" s="16"/>
      <c r="DO299" s="16"/>
      <c r="EQ299" s="16"/>
      <c r="FS299" s="1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</row>
    <row r="300" spans="1:217" s="15" customFormat="1" ht="17.100000000000001" customHeight="1" outlineLevel="1">
      <c r="A300" s="10" t="s">
        <v>713</v>
      </c>
      <c r="B300" s="10"/>
      <c r="C300" s="47" t="s">
        <v>684</v>
      </c>
      <c r="D300" s="47" t="s">
        <v>684</v>
      </c>
      <c r="E300" s="47" t="s">
        <v>684</v>
      </c>
      <c r="F300" s="47" t="s">
        <v>684</v>
      </c>
      <c r="G300" s="48" t="s">
        <v>684</v>
      </c>
      <c r="H300" s="48" t="s">
        <v>684</v>
      </c>
      <c r="I300" s="48" t="s">
        <v>684</v>
      </c>
      <c r="J300" s="48" t="s">
        <v>684</v>
      </c>
      <c r="K300" s="47" t="s">
        <v>684</v>
      </c>
      <c r="L300" s="47" t="s">
        <v>684</v>
      </c>
      <c r="M300" s="48" t="s">
        <v>684</v>
      </c>
      <c r="N300" s="48" t="s">
        <v>684</v>
      </c>
      <c r="O300" s="48" t="s">
        <v>684</v>
      </c>
      <c r="P300" s="48" t="s">
        <v>684</v>
      </c>
      <c r="Q300" s="22" t="s">
        <v>684</v>
      </c>
      <c r="R300" s="48" t="s">
        <v>684</v>
      </c>
      <c r="S300" s="22" t="s">
        <v>684</v>
      </c>
      <c r="T300" s="48" t="s">
        <v>684</v>
      </c>
      <c r="U300" s="22" t="s">
        <v>684</v>
      </c>
      <c r="V300" s="22" t="s">
        <v>684</v>
      </c>
      <c r="W300" s="22" t="s">
        <v>684</v>
      </c>
      <c r="X300" s="48" t="s">
        <v>684</v>
      </c>
      <c r="Y300" s="22" t="s">
        <v>684</v>
      </c>
      <c r="Z300" s="22" t="s">
        <v>684</v>
      </c>
      <c r="AA300" s="48" t="s">
        <v>684</v>
      </c>
      <c r="AB300" s="22" t="s">
        <v>684</v>
      </c>
      <c r="AC300" s="48" t="s">
        <v>684</v>
      </c>
      <c r="AD300" s="48" t="s">
        <v>684</v>
      </c>
      <c r="AE300" s="22" t="s">
        <v>684</v>
      </c>
      <c r="AF300" s="48" t="s">
        <v>684</v>
      </c>
      <c r="AG300" s="22" t="s">
        <v>684</v>
      </c>
      <c r="AH300" s="22" t="s">
        <v>684</v>
      </c>
      <c r="AI300" s="22" t="s">
        <v>684</v>
      </c>
      <c r="AJ300" s="48" t="s">
        <v>684</v>
      </c>
      <c r="AK300" s="48" t="s">
        <v>684</v>
      </c>
      <c r="AL300" s="48" t="s">
        <v>684</v>
      </c>
      <c r="AM300" s="67">
        <f t="shared" si="8"/>
        <v>36</v>
      </c>
      <c r="AN300" s="105">
        <f t="shared" si="9"/>
        <v>1</v>
      </c>
      <c r="AO300" s="6"/>
      <c r="BK300" s="16"/>
      <c r="CM300" s="16"/>
      <c r="DO300" s="16"/>
      <c r="EQ300" s="16"/>
      <c r="FS300" s="1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</row>
    <row r="301" spans="1:217" s="15" customFormat="1" ht="17.100000000000001" customHeight="1" outlineLevel="1">
      <c r="A301" s="10" t="s">
        <v>712</v>
      </c>
      <c r="B301" s="10"/>
      <c r="C301" s="47" t="s">
        <v>684</v>
      </c>
      <c r="D301" s="47" t="s">
        <v>684</v>
      </c>
      <c r="E301" s="47" t="s">
        <v>684</v>
      </c>
      <c r="F301" s="47" t="s">
        <v>684</v>
      </c>
      <c r="G301" s="48" t="s">
        <v>684</v>
      </c>
      <c r="H301" s="48" t="s">
        <v>684</v>
      </c>
      <c r="I301" s="48" t="s">
        <v>684</v>
      </c>
      <c r="J301" s="48" t="s">
        <v>684</v>
      </c>
      <c r="K301" s="47" t="s">
        <v>684</v>
      </c>
      <c r="L301" s="47" t="s">
        <v>684</v>
      </c>
      <c r="M301" s="48" t="s">
        <v>684</v>
      </c>
      <c r="N301" s="48" t="s">
        <v>684</v>
      </c>
      <c r="O301" s="48" t="s">
        <v>684</v>
      </c>
      <c r="P301" s="48" t="s">
        <v>684</v>
      </c>
      <c r="Q301" s="22" t="s">
        <v>684</v>
      </c>
      <c r="R301" s="48" t="s">
        <v>684</v>
      </c>
      <c r="S301" s="22" t="s">
        <v>684</v>
      </c>
      <c r="T301" s="48" t="s">
        <v>684</v>
      </c>
      <c r="U301" s="22" t="s">
        <v>684</v>
      </c>
      <c r="V301" s="22" t="s">
        <v>684</v>
      </c>
      <c r="W301" s="22" t="s">
        <v>684</v>
      </c>
      <c r="X301" s="48" t="s">
        <v>684</v>
      </c>
      <c r="Y301" s="22" t="s">
        <v>684</v>
      </c>
      <c r="Z301" s="22" t="s">
        <v>684</v>
      </c>
      <c r="AA301" s="48" t="s">
        <v>684</v>
      </c>
      <c r="AB301" s="22" t="s">
        <v>684</v>
      </c>
      <c r="AC301" s="48" t="s">
        <v>684</v>
      </c>
      <c r="AD301" s="48" t="s">
        <v>684</v>
      </c>
      <c r="AE301" s="22" t="s">
        <v>684</v>
      </c>
      <c r="AF301" s="48" t="s">
        <v>684</v>
      </c>
      <c r="AG301" s="22" t="s">
        <v>684</v>
      </c>
      <c r="AH301" s="22" t="s">
        <v>684</v>
      </c>
      <c r="AI301" s="22" t="s">
        <v>684</v>
      </c>
      <c r="AJ301" s="48" t="s">
        <v>684</v>
      </c>
      <c r="AK301" s="48" t="s">
        <v>684</v>
      </c>
      <c r="AL301" s="48" t="s">
        <v>684</v>
      </c>
      <c r="AM301" s="67">
        <f t="shared" si="8"/>
        <v>36</v>
      </c>
      <c r="AN301" s="105">
        <f t="shared" si="9"/>
        <v>1</v>
      </c>
      <c r="AO301" s="6"/>
      <c r="BK301" s="16"/>
      <c r="CM301" s="16"/>
      <c r="DO301" s="16"/>
      <c r="EQ301" s="16"/>
      <c r="FS301" s="1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</row>
    <row r="302" spans="1:217" s="15" customFormat="1" ht="17.100000000000001" customHeight="1" outlineLevel="1">
      <c r="A302" s="10" t="s">
        <v>711</v>
      </c>
      <c r="B302" s="10"/>
      <c r="C302" s="47" t="s">
        <v>684</v>
      </c>
      <c r="D302" s="47" t="s">
        <v>684</v>
      </c>
      <c r="E302" s="47" t="s">
        <v>684</v>
      </c>
      <c r="F302" s="47" t="s">
        <v>684</v>
      </c>
      <c r="G302" s="48" t="s">
        <v>684</v>
      </c>
      <c r="H302" s="48" t="s">
        <v>684</v>
      </c>
      <c r="I302" s="48" t="s">
        <v>684</v>
      </c>
      <c r="J302" s="48" t="s">
        <v>684</v>
      </c>
      <c r="K302" s="47" t="s">
        <v>684</v>
      </c>
      <c r="L302" s="47" t="s">
        <v>684</v>
      </c>
      <c r="M302" s="48" t="s">
        <v>684</v>
      </c>
      <c r="N302" s="48" t="s">
        <v>684</v>
      </c>
      <c r="O302" s="48" t="s">
        <v>684</v>
      </c>
      <c r="P302" s="48" t="s">
        <v>684</v>
      </c>
      <c r="Q302" s="22" t="s">
        <v>684</v>
      </c>
      <c r="R302" s="48" t="s">
        <v>684</v>
      </c>
      <c r="S302" s="22" t="s">
        <v>684</v>
      </c>
      <c r="T302" s="48" t="s">
        <v>684</v>
      </c>
      <c r="U302" s="22" t="s">
        <v>684</v>
      </c>
      <c r="V302" s="22" t="s">
        <v>684</v>
      </c>
      <c r="W302" s="22" t="s">
        <v>684</v>
      </c>
      <c r="X302" s="48" t="s">
        <v>684</v>
      </c>
      <c r="Y302" s="22" t="s">
        <v>684</v>
      </c>
      <c r="Z302" s="22" t="s">
        <v>684</v>
      </c>
      <c r="AA302" s="48" t="s">
        <v>684</v>
      </c>
      <c r="AB302" s="22" t="s">
        <v>684</v>
      </c>
      <c r="AC302" s="48" t="s">
        <v>684</v>
      </c>
      <c r="AD302" s="48" t="s">
        <v>684</v>
      </c>
      <c r="AE302" s="22" t="s">
        <v>684</v>
      </c>
      <c r="AF302" s="48" t="s">
        <v>684</v>
      </c>
      <c r="AG302" s="22" t="s">
        <v>684</v>
      </c>
      <c r="AH302" s="22" t="s">
        <v>684</v>
      </c>
      <c r="AI302" s="22" t="s">
        <v>684</v>
      </c>
      <c r="AJ302" s="48" t="s">
        <v>684</v>
      </c>
      <c r="AK302" s="48" t="s">
        <v>684</v>
      </c>
      <c r="AL302" s="48" t="s">
        <v>684</v>
      </c>
      <c r="AM302" s="67">
        <f t="shared" si="8"/>
        <v>36</v>
      </c>
      <c r="AN302" s="105">
        <f t="shared" si="9"/>
        <v>1</v>
      </c>
      <c r="AO302" s="6"/>
      <c r="BK302" s="16"/>
      <c r="CM302" s="16"/>
      <c r="DO302" s="16"/>
      <c r="EQ302" s="16"/>
      <c r="FS302" s="1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</row>
    <row r="303" spans="1:217" s="6" customFormat="1" ht="17.100000000000001" customHeight="1" outlineLevel="1">
      <c r="A303" s="10" t="s">
        <v>710</v>
      </c>
      <c r="B303" s="10"/>
      <c r="C303" s="47" t="s">
        <v>684</v>
      </c>
      <c r="D303" s="47" t="s">
        <v>684</v>
      </c>
      <c r="E303" s="47" t="s">
        <v>684</v>
      </c>
      <c r="F303" s="47" t="s">
        <v>684</v>
      </c>
      <c r="G303" s="48" t="s">
        <v>684</v>
      </c>
      <c r="H303" s="48" t="s">
        <v>684</v>
      </c>
      <c r="I303" s="48" t="s">
        <v>684</v>
      </c>
      <c r="J303" s="48" t="s">
        <v>684</v>
      </c>
      <c r="K303" s="47" t="s">
        <v>684</v>
      </c>
      <c r="L303" s="47" t="s">
        <v>684</v>
      </c>
      <c r="M303" s="48" t="s">
        <v>684</v>
      </c>
      <c r="N303" s="48" t="s">
        <v>684</v>
      </c>
      <c r="O303" s="48" t="s">
        <v>684</v>
      </c>
      <c r="P303" s="48" t="s">
        <v>684</v>
      </c>
      <c r="Q303" s="22" t="s">
        <v>684</v>
      </c>
      <c r="R303" s="48" t="s">
        <v>684</v>
      </c>
      <c r="S303" s="22" t="s">
        <v>684</v>
      </c>
      <c r="T303" s="48" t="s">
        <v>684</v>
      </c>
      <c r="U303" s="22" t="s">
        <v>684</v>
      </c>
      <c r="V303" s="22" t="s">
        <v>684</v>
      </c>
      <c r="W303" s="22" t="s">
        <v>684</v>
      </c>
      <c r="X303" s="48" t="s">
        <v>684</v>
      </c>
      <c r="Y303" s="22" t="s">
        <v>684</v>
      </c>
      <c r="Z303" s="22" t="s">
        <v>684</v>
      </c>
      <c r="AA303" s="48" t="s">
        <v>684</v>
      </c>
      <c r="AB303" s="22" t="s">
        <v>684</v>
      </c>
      <c r="AC303" s="48" t="s">
        <v>684</v>
      </c>
      <c r="AD303" s="48" t="s">
        <v>684</v>
      </c>
      <c r="AE303" s="22" t="s">
        <v>684</v>
      </c>
      <c r="AF303" s="48" t="s">
        <v>684</v>
      </c>
      <c r="AG303" s="22" t="s">
        <v>684</v>
      </c>
      <c r="AH303" s="22" t="s">
        <v>684</v>
      </c>
      <c r="AI303" s="22" t="s">
        <v>684</v>
      </c>
      <c r="AJ303" s="48" t="s">
        <v>684</v>
      </c>
      <c r="AK303" s="48" t="s">
        <v>684</v>
      </c>
      <c r="AL303" s="48" t="s">
        <v>684</v>
      </c>
      <c r="AM303" s="67">
        <f t="shared" si="8"/>
        <v>36</v>
      </c>
      <c r="AN303" s="105">
        <f t="shared" si="9"/>
        <v>1</v>
      </c>
    </row>
    <row r="304" spans="1:217" s="6" customFormat="1" ht="17.100000000000001" customHeight="1" outlineLevel="1">
      <c r="A304" s="10" t="s">
        <v>709</v>
      </c>
      <c r="B304" s="10"/>
      <c r="C304" s="47" t="s">
        <v>684</v>
      </c>
      <c r="D304" s="47" t="s">
        <v>684</v>
      </c>
      <c r="E304" s="47" t="s">
        <v>684</v>
      </c>
      <c r="F304" s="47" t="s">
        <v>684</v>
      </c>
      <c r="G304" s="48" t="s">
        <v>684</v>
      </c>
      <c r="H304" s="48" t="s">
        <v>684</v>
      </c>
      <c r="I304" s="48" t="s">
        <v>684</v>
      </c>
      <c r="J304" s="48" t="s">
        <v>684</v>
      </c>
      <c r="K304" s="47" t="s">
        <v>684</v>
      </c>
      <c r="L304" s="47" t="s">
        <v>684</v>
      </c>
      <c r="M304" s="48" t="s">
        <v>684</v>
      </c>
      <c r="N304" s="48" t="s">
        <v>684</v>
      </c>
      <c r="O304" s="48" t="s">
        <v>684</v>
      </c>
      <c r="P304" s="48" t="s">
        <v>684</v>
      </c>
      <c r="Q304" s="22" t="s">
        <v>684</v>
      </c>
      <c r="R304" s="48" t="s">
        <v>684</v>
      </c>
      <c r="S304" s="22" t="s">
        <v>684</v>
      </c>
      <c r="T304" s="48" t="s">
        <v>684</v>
      </c>
      <c r="U304" s="22" t="s">
        <v>684</v>
      </c>
      <c r="V304" s="22" t="s">
        <v>684</v>
      </c>
      <c r="W304" s="22" t="s">
        <v>684</v>
      </c>
      <c r="X304" s="48" t="s">
        <v>684</v>
      </c>
      <c r="Y304" s="22" t="s">
        <v>684</v>
      </c>
      <c r="Z304" s="22" t="s">
        <v>684</v>
      </c>
      <c r="AA304" s="48" t="s">
        <v>684</v>
      </c>
      <c r="AB304" s="22" t="s">
        <v>684</v>
      </c>
      <c r="AC304" s="48" t="s">
        <v>684</v>
      </c>
      <c r="AD304" s="48" t="s">
        <v>684</v>
      </c>
      <c r="AE304" s="22" t="s">
        <v>684</v>
      </c>
      <c r="AF304" s="48" t="s">
        <v>684</v>
      </c>
      <c r="AG304" s="22" t="s">
        <v>684</v>
      </c>
      <c r="AH304" s="22" t="s">
        <v>684</v>
      </c>
      <c r="AI304" s="22" t="s">
        <v>684</v>
      </c>
      <c r="AJ304" s="48" t="s">
        <v>684</v>
      </c>
      <c r="AK304" s="48" t="s">
        <v>684</v>
      </c>
      <c r="AL304" s="48" t="s">
        <v>684</v>
      </c>
      <c r="AM304" s="67">
        <f t="shared" si="8"/>
        <v>36</v>
      </c>
      <c r="AN304" s="105">
        <f t="shared" si="9"/>
        <v>1</v>
      </c>
    </row>
    <row r="305" spans="1:40" s="7" customFormat="1" ht="17.100000000000001" customHeight="1">
      <c r="A305" s="17" t="s">
        <v>708</v>
      </c>
      <c r="B305" s="10">
        <v>36648000</v>
      </c>
      <c r="C305" s="11" t="s">
        <v>684</v>
      </c>
      <c r="D305" s="11" t="s">
        <v>684</v>
      </c>
      <c r="E305" s="11" t="s">
        <v>684</v>
      </c>
      <c r="F305" s="11" t="s">
        <v>684</v>
      </c>
      <c r="G305" s="12" t="s">
        <v>684</v>
      </c>
      <c r="H305" s="12" t="s">
        <v>684</v>
      </c>
      <c r="I305" s="12" t="s">
        <v>684</v>
      </c>
      <c r="J305" s="12" t="s">
        <v>684</v>
      </c>
      <c r="K305" s="11" t="s">
        <v>684</v>
      </c>
      <c r="L305" s="11" t="s">
        <v>684</v>
      </c>
      <c r="M305" s="11" t="s">
        <v>684</v>
      </c>
      <c r="N305" s="11" t="s">
        <v>684</v>
      </c>
      <c r="O305" s="11" t="s">
        <v>684</v>
      </c>
      <c r="P305" s="12" t="s">
        <v>684</v>
      </c>
      <c r="Q305" s="12" t="s">
        <v>684</v>
      </c>
      <c r="R305" s="12" t="s">
        <v>684</v>
      </c>
      <c r="S305" s="12" t="s">
        <v>684</v>
      </c>
      <c r="T305" s="12" t="s">
        <v>684</v>
      </c>
      <c r="U305" s="12" t="s">
        <v>684</v>
      </c>
      <c r="V305" s="12" t="s">
        <v>684</v>
      </c>
      <c r="W305" s="12" t="s">
        <v>684</v>
      </c>
      <c r="X305" s="11" t="s">
        <v>684</v>
      </c>
      <c r="Y305" s="12" t="s">
        <v>684</v>
      </c>
      <c r="Z305" s="12" t="s">
        <v>684</v>
      </c>
      <c r="AA305" s="12" t="s">
        <v>684</v>
      </c>
      <c r="AB305" s="11" t="s">
        <v>684</v>
      </c>
      <c r="AC305" s="11" t="s">
        <v>684</v>
      </c>
      <c r="AD305" s="11" t="s">
        <v>684</v>
      </c>
      <c r="AE305" s="11" t="s">
        <v>684</v>
      </c>
      <c r="AF305" s="11" t="s">
        <v>684</v>
      </c>
      <c r="AG305" s="12" t="s">
        <v>684</v>
      </c>
      <c r="AH305" s="12" t="s">
        <v>684</v>
      </c>
      <c r="AI305" s="11" t="s">
        <v>684</v>
      </c>
      <c r="AJ305" s="12" t="s">
        <v>684</v>
      </c>
      <c r="AK305" s="12" t="s">
        <v>684</v>
      </c>
      <c r="AL305" s="12" t="s">
        <v>684</v>
      </c>
      <c r="AM305" s="68">
        <f t="shared" si="8"/>
        <v>36</v>
      </c>
      <c r="AN305" s="72">
        <f t="shared" si="9"/>
        <v>1</v>
      </c>
    </row>
    <row r="306" spans="1:40" s="6" customFormat="1" ht="17.100000000000001" customHeight="1" outlineLevel="1">
      <c r="A306" s="10" t="s">
        <v>707</v>
      </c>
      <c r="B306" s="10"/>
      <c r="C306" s="47" t="s">
        <v>684</v>
      </c>
      <c r="D306" s="47" t="s">
        <v>684</v>
      </c>
      <c r="E306" s="51" t="s">
        <v>684</v>
      </c>
      <c r="F306" s="51" t="s">
        <v>684</v>
      </c>
      <c r="G306" s="47" t="s">
        <v>684</v>
      </c>
      <c r="H306" s="47" t="s">
        <v>684</v>
      </c>
      <c r="I306" s="47" t="s">
        <v>684</v>
      </c>
      <c r="J306" s="47" t="s">
        <v>684</v>
      </c>
      <c r="K306" s="47" t="s">
        <v>684</v>
      </c>
      <c r="L306" s="47" t="s">
        <v>684</v>
      </c>
      <c r="M306" s="47" t="s">
        <v>684</v>
      </c>
      <c r="N306" s="47" t="s">
        <v>684</v>
      </c>
      <c r="O306" s="47" t="s">
        <v>684</v>
      </c>
      <c r="P306" s="47" t="s">
        <v>684</v>
      </c>
      <c r="Q306" s="47" t="s">
        <v>684</v>
      </c>
      <c r="R306" s="47" t="s">
        <v>684</v>
      </c>
      <c r="S306" s="47" t="s">
        <v>684</v>
      </c>
      <c r="T306" s="47" t="s">
        <v>684</v>
      </c>
      <c r="U306" s="47" t="s">
        <v>684</v>
      </c>
      <c r="V306" s="47" t="s">
        <v>684</v>
      </c>
      <c r="W306" s="47" t="s">
        <v>684</v>
      </c>
      <c r="X306" s="47" t="s">
        <v>684</v>
      </c>
      <c r="Y306" s="47" t="s">
        <v>684</v>
      </c>
      <c r="Z306" s="47" t="s">
        <v>684</v>
      </c>
      <c r="AA306" s="47" t="s">
        <v>684</v>
      </c>
      <c r="AB306" s="47" t="s">
        <v>684</v>
      </c>
      <c r="AC306" s="47" t="s">
        <v>684</v>
      </c>
      <c r="AD306" s="47" t="s">
        <v>684</v>
      </c>
      <c r="AE306" s="47" t="s">
        <v>684</v>
      </c>
      <c r="AF306" s="47" t="s">
        <v>684</v>
      </c>
      <c r="AG306" s="47" t="s">
        <v>684</v>
      </c>
      <c r="AH306" s="47" t="s">
        <v>684</v>
      </c>
      <c r="AI306" s="47" t="s">
        <v>684</v>
      </c>
      <c r="AJ306" s="47" t="s">
        <v>684</v>
      </c>
      <c r="AK306" s="47" t="s">
        <v>684</v>
      </c>
      <c r="AL306" s="47" t="s">
        <v>684</v>
      </c>
      <c r="AM306" s="67">
        <f t="shared" si="8"/>
        <v>36</v>
      </c>
      <c r="AN306" s="105">
        <f t="shared" si="9"/>
        <v>1</v>
      </c>
    </row>
    <row r="307" spans="1:40" s="6" customFormat="1" ht="17.100000000000001" customHeight="1" outlineLevel="1">
      <c r="A307" s="10" t="s">
        <v>705</v>
      </c>
      <c r="B307" s="10"/>
      <c r="C307" s="47" t="s">
        <v>684</v>
      </c>
      <c r="D307" s="47" t="s">
        <v>684</v>
      </c>
      <c r="E307" s="51" t="s">
        <v>684</v>
      </c>
      <c r="F307" s="51" t="s">
        <v>684</v>
      </c>
      <c r="G307" s="47" t="s">
        <v>684</v>
      </c>
      <c r="H307" s="47" t="s">
        <v>684</v>
      </c>
      <c r="I307" s="47" t="s">
        <v>684</v>
      </c>
      <c r="J307" s="47" t="s">
        <v>684</v>
      </c>
      <c r="K307" s="47" t="s">
        <v>684</v>
      </c>
      <c r="L307" s="47" t="s">
        <v>684</v>
      </c>
      <c r="M307" s="47" t="s">
        <v>684</v>
      </c>
      <c r="N307" s="47" t="s">
        <v>684</v>
      </c>
      <c r="O307" s="47" t="s">
        <v>684</v>
      </c>
      <c r="P307" s="47" t="s">
        <v>684</v>
      </c>
      <c r="Q307" s="47" t="s">
        <v>684</v>
      </c>
      <c r="R307" s="47" t="s">
        <v>684</v>
      </c>
      <c r="S307" s="47" t="s">
        <v>684</v>
      </c>
      <c r="T307" s="47" t="s">
        <v>684</v>
      </c>
      <c r="U307" s="47" t="s">
        <v>684</v>
      </c>
      <c r="V307" s="47" t="s">
        <v>684</v>
      </c>
      <c r="W307" s="47" t="s">
        <v>684</v>
      </c>
      <c r="X307" s="47" t="s">
        <v>684</v>
      </c>
      <c r="Y307" s="47" t="s">
        <v>684</v>
      </c>
      <c r="Z307" s="47" t="s">
        <v>684</v>
      </c>
      <c r="AA307" s="47" t="s">
        <v>684</v>
      </c>
      <c r="AB307" s="47" t="s">
        <v>684</v>
      </c>
      <c r="AC307" s="47" t="s">
        <v>684</v>
      </c>
      <c r="AD307" s="47" t="s">
        <v>684</v>
      </c>
      <c r="AE307" s="47" t="s">
        <v>684</v>
      </c>
      <c r="AF307" s="47" t="s">
        <v>684</v>
      </c>
      <c r="AG307" s="47" t="s">
        <v>684</v>
      </c>
      <c r="AH307" s="47" t="s">
        <v>684</v>
      </c>
      <c r="AI307" s="47" t="s">
        <v>684</v>
      </c>
      <c r="AJ307" s="47" t="s">
        <v>684</v>
      </c>
      <c r="AK307" s="47" t="s">
        <v>684</v>
      </c>
      <c r="AL307" s="47" t="s">
        <v>684</v>
      </c>
      <c r="AM307" s="67">
        <f>COUNTIF(B307:AL307,"+")</f>
        <v>36</v>
      </c>
      <c r="AN307" s="105">
        <f>IF(AM307=36,1,IF(AM307=35,2,IF(AM307=34,3,IF(AM307=33,4,IF(AM307=32,5,IF(AM307=31,6,IF(AM307=30,7,IF(AM307=29,8,IF(AM307=28,9,IF(AM307=27,10,IF(AM307=26,11,IF(AM307=25,12))))))))))))</f>
        <v>1</v>
      </c>
    </row>
    <row r="308" spans="1:40" s="6" customFormat="1" ht="17.100000000000001" customHeight="1" outlineLevel="1">
      <c r="A308" s="10" t="s">
        <v>704</v>
      </c>
      <c r="B308" s="10"/>
      <c r="C308" s="47" t="s">
        <v>684</v>
      </c>
      <c r="D308" s="47" t="s">
        <v>684</v>
      </c>
      <c r="E308" s="51" t="s">
        <v>684</v>
      </c>
      <c r="F308" s="51" t="s">
        <v>684</v>
      </c>
      <c r="G308" s="47" t="s">
        <v>684</v>
      </c>
      <c r="H308" s="47" t="s">
        <v>684</v>
      </c>
      <c r="I308" s="47" t="s">
        <v>684</v>
      </c>
      <c r="J308" s="47" t="s">
        <v>684</v>
      </c>
      <c r="K308" s="47" t="s">
        <v>684</v>
      </c>
      <c r="L308" s="47" t="s">
        <v>684</v>
      </c>
      <c r="M308" s="47" t="s">
        <v>684</v>
      </c>
      <c r="N308" s="47" t="s">
        <v>684</v>
      </c>
      <c r="O308" s="47" t="s">
        <v>684</v>
      </c>
      <c r="P308" s="47" t="s">
        <v>684</v>
      </c>
      <c r="Q308" s="47" t="s">
        <v>684</v>
      </c>
      <c r="R308" s="47" t="s">
        <v>684</v>
      </c>
      <c r="S308" s="47" t="s">
        <v>684</v>
      </c>
      <c r="T308" s="47" t="s">
        <v>684</v>
      </c>
      <c r="U308" s="47" t="s">
        <v>684</v>
      </c>
      <c r="V308" s="47" t="s">
        <v>684</v>
      </c>
      <c r="W308" s="47" t="s">
        <v>684</v>
      </c>
      <c r="X308" s="47" t="s">
        <v>684</v>
      </c>
      <c r="Y308" s="47" t="s">
        <v>684</v>
      </c>
      <c r="Z308" s="47" t="s">
        <v>684</v>
      </c>
      <c r="AA308" s="47" t="s">
        <v>684</v>
      </c>
      <c r="AB308" s="47" t="s">
        <v>684</v>
      </c>
      <c r="AC308" s="47" t="s">
        <v>684</v>
      </c>
      <c r="AD308" s="47" t="s">
        <v>684</v>
      </c>
      <c r="AE308" s="47" t="s">
        <v>684</v>
      </c>
      <c r="AF308" s="47" t="s">
        <v>684</v>
      </c>
      <c r="AG308" s="47" t="s">
        <v>684</v>
      </c>
      <c r="AH308" s="47" t="s">
        <v>684</v>
      </c>
      <c r="AI308" s="47" t="s">
        <v>684</v>
      </c>
      <c r="AJ308" s="47" t="s">
        <v>684</v>
      </c>
      <c r="AK308" s="47" t="s">
        <v>684</v>
      </c>
      <c r="AL308" s="47" t="s">
        <v>684</v>
      </c>
      <c r="AM308" s="67">
        <f t="shared" si="8"/>
        <v>36</v>
      </c>
      <c r="AN308" s="105">
        <f t="shared" si="9"/>
        <v>1</v>
      </c>
    </row>
    <row r="309" spans="1:40" s="6" customFormat="1" ht="17.100000000000001" customHeight="1" outlineLevel="1">
      <c r="A309" s="10" t="s">
        <v>703</v>
      </c>
      <c r="B309" s="10"/>
      <c r="C309" s="47" t="s">
        <v>684</v>
      </c>
      <c r="D309" s="47" t="s">
        <v>684</v>
      </c>
      <c r="E309" s="51" t="s">
        <v>684</v>
      </c>
      <c r="F309" s="51" t="s">
        <v>684</v>
      </c>
      <c r="G309" s="47" t="s">
        <v>684</v>
      </c>
      <c r="H309" s="47" t="s">
        <v>684</v>
      </c>
      <c r="I309" s="47" t="s">
        <v>684</v>
      </c>
      <c r="J309" s="47" t="s">
        <v>684</v>
      </c>
      <c r="K309" s="47" t="s">
        <v>684</v>
      </c>
      <c r="L309" s="47" t="s">
        <v>684</v>
      </c>
      <c r="M309" s="47" t="s">
        <v>684</v>
      </c>
      <c r="N309" s="47" t="s">
        <v>684</v>
      </c>
      <c r="O309" s="47" t="s">
        <v>684</v>
      </c>
      <c r="P309" s="47" t="s">
        <v>684</v>
      </c>
      <c r="Q309" s="47" t="s">
        <v>684</v>
      </c>
      <c r="R309" s="47" t="s">
        <v>684</v>
      </c>
      <c r="S309" s="47" t="s">
        <v>684</v>
      </c>
      <c r="T309" s="47" t="s">
        <v>684</v>
      </c>
      <c r="U309" s="47" t="s">
        <v>684</v>
      </c>
      <c r="V309" s="47" t="s">
        <v>684</v>
      </c>
      <c r="W309" s="47" t="s">
        <v>684</v>
      </c>
      <c r="X309" s="47" t="s">
        <v>684</v>
      </c>
      <c r="Y309" s="47" t="s">
        <v>684</v>
      </c>
      <c r="Z309" s="47" t="s">
        <v>684</v>
      </c>
      <c r="AA309" s="47" t="s">
        <v>684</v>
      </c>
      <c r="AB309" s="47" t="s">
        <v>684</v>
      </c>
      <c r="AC309" s="47" t="s">
        <v>684</v>
      </c>
      <c r="AD309" s="47" t="s">
        <v>684</v>
      </c>
      <c r="AE309" s="47" t="s">
        <v>684</v>
      </c>
      <c r="AF309" s="47" t="s">
        <v>684</v>
      </c>
      <c r="AG309" s="47" t="s">
        <v>684</v>
      </c>
      <c r="AH309" s="47" t="s">
        <v>684</v>
      </c>
      <c r="AI309" s="47" t="s">
        <v>684</v>
      </c>
      <c r="AJ309" s="47" t="s">
        <v>684</v>
      </c>
      <c r="AK309" s="47" t="s">
        <v>684</v>
      </c>
      <c r="AL309" s="47" t="s">
        <v>684</v>
      </c>
      <c r="AM309" s="67">
        <f t="shared" si="8"/>
        <v>36</v>
      </c>
      <c r="AN309" s="105">
        <f t="shared" si="9"/>
        <v>1</v>
      </c>
    </row>
    <row r="310" spans="1:40" s="6" customFormat="1" ht="17.100000000000001" customHeight="1" outlineLevel="1">
      <c r="A310" s="10" t="s">
        <v>702</v>
      </c>
      <c r="B310" s="10"/>
      <c r="C310" s="47" t="s">
        <v>684</v>
      </c>
      <c r="D310" s="47" t="s">
        <v>684</v>
      </c>
      <c r="E310" s="51" t="s">
        <v>684</v>
      </c>
      <c r="F310" s="51" t="s">
        <v>684</v>
      </c>
      <c r="G310" s="47" t="s">
        <v>684</v>
      </c>
      <c r="H310" s="47" t="s">
        <v>684</v>
      </c>
      <c r="I310" s="47" t="s">
        <v>684</v>
      </c>
      <c r="J310" s="47" t="s">
        <v>684</v>
      </c>
      <c r="K310" s="47" t="s">
        <v>684</v>
      </c>
      <c r="L310" s="47" t="s">
        <v>684</v>
      </c>
      <c r="M310" s="47" t="s">
        <v>684</v>
      </c>
      <c r="N310" s="47" t="s">
        <v>684</v>
      </c>
      <c r="O310" s="47" t="s">
        <v>684</v>
      </c>
      <c r="P310" s="47" t="s">
        <v>684</v>
      </c>
      <c r="Q310" s="47" t="s">
        <v>684</v>
      </c>
      <c r="R310" s="47" t="s">
        <v>684</v>
      </c>
      <c r="S310" s="47" t="s">
        <v>684</v>
      </c>
      <c r="T310" s="47" t="s">
        <v>684</v>
      </c>
      <c r="U310" s="47" t="s">
        <v>684</v>
      </c>
      <c r="V310" s="47" t="s">
        <v>684</v>
      </c>
      <c r="W310" s="47" t="s">
        <v>684</v>
      </c>
      <c r="X310" s="47" t="s">
        <v>684</v>
      </c>
      <c r="Y310" s="47" t="s">
        <v>684</v>
      </c>
      <c r="Z310" s="47" t="s">
        <v>684</v>
      </c>
      <c r="AA310" s="47" t="s">
        <v>684</v>
      </c>
      <c r="AB310" s="47" t="s">
        <v>684</v>
      </c>
      <c r="AC310" s="47" t="s">
        <v>684</v>
      </c>
      <c r="AD310" s="47" t="s">
        <v>684</v>
      </c>
      <c r="AE310" s="47" t="s">
        <v>684</v>
      </c>
      <c r="AF310" s="47" t="s">
        <v>684</v>
      </c>
      <c r="AG310" s="47" t="s">
        <v>684</v>
      </c>
      <c r="AH310" s="47" t="s">
        <v>684</v>
      </c>
      <c r="AI310" s="47" t="s">
        <v>684</v>
      </c>
      <c r="AJ310" s="47" t="s">
        <v>684</v>
      </c>
      <c r="AK310" s="47" t="s">
        <v>684</v>
      </c>
      <c r="AL310" s="47" t="s">
        <v>684</v>
      </c>
      <c r="AM310" s="67">
        <f t="shared" si="8"/>
        <v>36</v>
      </c>
      <c r="AN310" s="105">
        <f t="shared" si="9"/>
        <v>1</v>
      </c>
    </row>
    <row r="311" spans="1:40" s="6" customFormat="1" ht="17.100000000000001" customHeight="1" outlineLevel="1">
      <c r="A311" s="10" t="s">
        <v>706</v>
      </c>
      <c r="B311" s="10"/>
      <c r="C311" s="47" t="s">
        <v>684</v>
      </c>
      <c r="D311" s="47" t="s">
        <v>684</v>
      </c>
      <c r="E311" s="51" t="s">
        <v>684</v>
      </c>
      <c r="F311" s="51" t="s">
        <v>684</v>
      </c>
      <c r="G311" s="47" t="s">
        <v>684</v>
      </c>
      <c r="H311" s="47" t="s">
        <v>684</v>
      </c>
      <c r="I311" s="47" t="s">
        <v>684</v>
      </c>
      <c r="J311" s="47" t="s">
        <v>684</v>
      </c>
      <c r="K311" s="47" t="s">
        <v>684</v>
      </c>
      <c r="L311" s="47" t="s">
        <v>684</v>
      </c>
      <c r="M311" s="47" t="s">
        <v>684</v>
      </c>
      <c r="N311" s="47" t="s">
        <v>684</v>
      </c>
      <c r="O311" s="47" t="s">
        <v>684</v>
      </c>
      <c r="P311" s="47" t="s">
        <v>684</v>
      </c>
      <c r="Q311" s="47" t="s">
        <v>684</v>
      </c>
      <c r="R311" s="47" t="s">
        <v>684</v>
      </c>
      <c r="S311" s="47" t="s">
        <v>684</v>
      </c>
      <c r="T311" s="47" t="s">
        <v>684</v>
      </c>
      <c r="U311" s="47" t="s">
        <v>684</v>
      </c>
      <c r="V311" s="47" t="s">
        <v>684</v>
      </c>
      <c r="W311" s="47" t="s">
        <v>684</v>
      </c>
      <c r="X311" s="47" t="s">
        <v>684</v>
      </c>
      <c r="Y311" s="47" t="s">
        <v>684</v>
      </c>
      <c r="Z311" s="47" t="s">
        <v>684</v>
      </c>
      <c r="AA311" s="47" t="s">
        <v>684</v>
      </c>
      <c r="AB311" s="47" t="s">
        <v>684</v>
      </c>
      <c r="AC311" s="47" t="s">
        <v>684</v>
      </c>
      <c r="AD311" s="47" t="s">
        <v>684</v>
      </c>
      <c r="AE311" s="47" t="s">
        <v>684</v>
      </c>
      <c r="AF311" s="47" t="s">
        <v>684</v>
      </c>
      <c r="AG311" s="47" t="s">
        <v>684</v>
      </c>
      <c r="AH311" s="47" t="s">
        <v>684</v>
      </c>
      <c r="AI311" s="47" t="s">
        <v>684</v>
      </c>
      <c r="AJ311" s="47" t="s">
        <v>684</v>
      </c>
      <c r="AK311" s="47" t="s">
        <v>684</v>
      </c>
      <c r="AL311" s="47" t="s">
        <v>684</v>
      </c>
      <c r="AM311" s="67">
        <f>COUNTIF(B311:AL311,"+")</f>
        <v>36</v>
      </c>
      <c r="AN311" s="105">
        <f>IF(AM311=36,1,IF(AM311=35,2,IF(AM311=34,3,IF(AM311=33,4,IF(AM311=32,5,IF(AM311=31,6,IF(AM311=30,7,IF(AM311=29,8,IF(AM311=28,9,IF(AM311=27,10,IF(AM311=26,11,IF(AM311=25,12))))))))))))</f>
        <v>1</v>
      </c>
    </row>
    <row r="312" spans="1:40" s="6" customFormat="1" ht="17.100000000000001" customHeight="1" outlineLevel="1">
      <c r="A312" s="10" t="s">
        <v>701</v>
      </c>
      <c r="B312" s="10"/>
      <c r="C312" s="47" t="s">
        <v>684</v>
      </c>
      <c r="D312" s="47" t="s">
        <v>684</v>
      </c>
      <c r="E312" s="51" t="s">
        <v>684</v>
      </c>
      <c r="F312" s="51" t="s">
        <v>684</v>
      </c>
      <c r="G312" s="47" t="s">
        <v>684</v>
      </c>
      <c r="H312" s="47" t="s">
        <v>684</v>
      </c>
      <c r="I312" s="47" t="s">
        <v>684</v>
      </c>
      <c r="J312" s="47" t="s">
        <v>684</v>
      </c>
      <c r="K312" s="47" t="s">
        <v>684</v>
      </c>
      <c r="L312" s="47" t="s">
        <v>684</v>
      </c>
      <c r="M312" s="47" t="s">
        <v>684</v>
      </c>
      <c r="N312" s="47" t="s">
        <v>684</v>
      </c>
      <c r="O312" s="47" t="s">
        <v>684</v>
      </c>
      <c r="P312" s="47" t="s">
        <v>684</v>
      </c>
      <c r="Q312" s="47" t="s">
        <v>684</v>
      </c>
      <c r="R312" s="47" t="s">
        <v>684</v>
      </c>
      <c r="S312" s="47" t="s">
        <v>684</v>
      </c>
      <c r="T312" s="47" t="s">
        <v>684</v>
      </c>
      <c r="U312" s="47" t="s">
        <v>684</v>
      </c>
      <c r="V312" s="47" t="s">
        <v>684</v>
      </c>
      <c r="W312" s="47" t="s">
        <v>684</v>
      </c>
      <c r="X312" s="47" t="s">
        <v>684</v>
      </c>
      <c r="Y312" s="47" t="s">
        <v>684</v>
      </c>
      <c r="Z312" s="47" t="s">
        <v>684</v>
      </c>
      <c r="AA312" s="47" t="s">
        <v>684</v>
      </c>
      <c r="AB312" s="47" t="s">
        <v>684</v>
      </c>
      <c r="AC312" s="47" t="s">
        <v>684</v>
      </c>
      <c r="AD312" s="47" t="s">
        <v>684</v>
      </c>
      <c r="AE312" s="47" t="s">
        <v>684</v>
      </c>
      <c r="AF312" s="47" t="s">
        <v>684</v>
      </c>
      <c r="AG312" s="47" t="s">
        <v>684</v>
      </c>
      <c r="AH312" s="47" t="s">
        <v>684</v>
      </c>
      <c r="AI312" s="47" t="s">
        <v>684</v>
      </c>
      <c r="AJ312" s="47" t="s">
        <v>684</v>
      </c>
      <c r="AK312" s="47" t="s">
        <v>684</v>
      </c>
      <c r="AL312" s="47" t="s">
        <v>684</v>
      </c>
      <c r="AM312" s="67">
        <f t="shared" si="8"/>
        <v>36</v>
      </c>
      <c r="AN312" s="105">
        <f t="shared" si="9"/>
        <v>1</v>
      </c>
    </row>
    <row r="313" spans="1:40" s="6" customFormat="1" ht="17.100000000000001" customHeight="1" outlineLevel="1">
      <c r="A313" s="10" t="s">
        <v>700</v>
      </c>
      <c r="B313" s="10"/>
      <c r="C313" s="47" t="s">
        <v>684</v>
      </c>
      <c r="D313" s="47" t="s">
        <v>684</v>
      </c>
      <c r="E313" s="51" t="s">
        <v>684</v>
      </c>
      <c r="F313" s="51" t="s">
        <v>684</v>
      </c>
      <c r="G313" s="47" t="s">
        <v>684</v>
      </c>
      <c r="H313" s="47" t="s">
        <v>684</v>
      </c>
      <c r="I313" s="47" t="s">
        <v>684</v>
      </c>
      <c r="J313" s="47" t="s">
        <v>684</v>
      </c>
      <c r="K313" s="47" t="s">
        <v>684</v>
      </c>
      <c r="L313" s="47" t="s">
        <v>684</v>
      </c>
      <c r="M313" s="47" t="s">
        <v>684</v>
      </c>
      <c r="N313" s="47" t="s">
        <v>684</v>
      </c>
      <c r="O313" s="47" t="s">
        <v>684</v>
      </c>
      <c r="P313" s="47" t="s">
        <v>684</v>
      </c>
      <c r="Q313" s="47" t="s">
        <v>684</v>
      </c>
      <c r="R313" s="47" t="s">
        <v>684</v>
      </c>
      <c r="S313" s="47" t="s">
        <v>684</v>
      </c>
      <c r="T313" s="47" t="s">
        <v>684</v>
      </c>
      <c r="U313" s="47" t="s">
        <v>684</v>
      </c>
      <c r="V313" s="47" t="s">
        <v>684</v>
      </c>
      <c r="W313" s="47" t="s">
        <v>684</v>
      </c>
      <c r="X313" s="47" t="s">
        <v>684</v>
      </c>
      <c r="Y313" s="47" t="s">
        <v>684</v>
      </c>
      <c r="Z313" s="47" t="s">
        <v>684</v>
      </c>
      <c r="AA313" s="47" t="s">
        <v>684</v>
      </c>
      <c r="AB313" s="47" t="s">
        <v>684</v>
      </c>
      <c r="AC313" s="47" t="s">
        <v>684</v>
      </c>
      <c r="AD313" s="47" t="s">
        <v>684</v>
      </c>
      <c r="AE313" s="47" t="s">
        <v>684</v>
      </c>
      <c r="AF313" s="47" t="s">
        <v>684</v>
      </c>
      <c r="AG313" s="47" t="s">
        <v>684</v>
      </c>
      <c r="AH313" s="47" t="s">
        <v>684</v>
      </c>
      <c r="AI313" s="47" t="s">
        <v>684</v>
      </c>
      <c r="AJ313" s="47" t="s">
        <v>684</v>
      </c>
      <c r="AK313" s="47" t="s">
        <v>684</v>
      </c>
      <c r="AL313" s="47" t="s">
        <v>684</v>
      </c>
      <c r="AM313" s="67">
        <f t="shared" si="8"/>
        <v>36</v>
      </c>
      <c r="AN313" s="105">
        <f t="shared" si="9"/>
        <v>1</v>
      </c>
    </row>
    <row r="314" spans="1:40" s="6" customFormat="1" ht="17.100000000000001" customHeight="1" outlineLevel="1">
      <c r="A314" s="10" t="s">
        <v>699</v>
      </c>
      <c r="B314" s="10"/>
      <c r="C314" s="47" t="s">
        <v>684</v>
      </c>
      <c r="D314" s="47" t="s">
        <v>684</v>
      </c>
      <c r="E314" s="51" t="s">
        <v>684</v>
      </c>
      <c r="F314" s="51" t="s">
        <v>684</v>
      </c>
      <c r="G314" s="47" t="s">
        <v>684</v>
      </c>
      <c r="H314" s="47" t="s">
        <v>684</v>
      </c>
      <c r="I314" s="47" t="s">
        <v>684</v>
      </c>
      <c r="J314" s="47" t="s">
        <v>684</v>
      </c>
      <c r="K314" s="47" t="s">
        <v>684</v>
      </c>
      <c r="L314" s="47" t="s">
        <v>684</v>
      </c>
      <c r="M314" s="47" t="s">
        <v>684</v>
      </c>
      <c r="N314" s="47" t="s">
        <v>684</v>
      </c>
      <c r="O314" s="47" t="s">
        <v>684</v>
      </c>
      <c r="P314" s="47" t="s">
        <v>684</v>
      </c>
      <c r="Q314" s="47" t="s">
        <v>684</v>
      </c>
      <c r="R314" s="47" t="s">
        <v>684</v>
      </c>
      <c r="S314" s="47" t="s">
        <v>684</v>
      </c>
      <c r="T314" s="47" t="s">
        <v>684</v>
      </c>
      <c r="U314" s="47" t="s">
        <v>684</v>
      </c>
      <c r="V314" s="47" t="s">
        <v>684</v>
      </c>
      <c r="W314" s="47" t="s">
        <v>684</v>
      </c>
      <c r="X314" s="47" t="s">
        <v>684</v>
      </c>
      <c r="Y314" s="47" t="s">
        <v>684</v>
      </c>
      <c r="Z314" s="47" t="s">
        <v>684</v>
      </c>
      <c r="AA314" s="47" t="s">
        <v>684</v>
      </c>
      <c r="AB314" s="47" t="s">
        <v>684</v>
      </c>
      <c r="AC314" s="47" t="s">
        <v>684</v>
      </c>
      <c r="AD314" s="47" t="s">
        <v>684</v>
      </c>
      <c r="AE314" s="47" t="s">
        <v>684</v>
      </c>
      <c r="AF314" s="47" t="s">
        <v>684</v>
      </c>
      <c r="AG314" s="47" t="s">
        <v>684</v>
      </c>
      <c r="AH314" s="47" t="s">
        <v>684</v>
      </c>
      <c r="AI314" s="47" t="s">
        <v>684</v>
      </c>
      <c r="AJ314" s="47" t="s">
        <v>684</v>
      </c>
      <c r="AK314" s="47" t="s">
        <v>684</v>
      </c>
      <c r="AL314" s="47" t="s">
        <v>684</v>
      </c>
      <c r="AM314" s="67">
        <f t="shared" si="8"/>
        <v>36</v>
      </c>
      <c r="AN314" s="105">
        <f t="shared" si="9"/>
        <v>1</v>
      </c>
    </row>
    <row r="315" spans="1:40" s="6" customFormat="1" ht="17.100000000000001" customHeight="1" outlineLevel="1">
      <c r="A315" s="10" t="s">
        <v>698</v>
      </c>
      <c r="B315" s="10"/>
      <c r="C315" s="47" t="s">
        <v>684</v>
      </c>
      <c r="D315" s="47" t="s">
        <v>684</v>
      </c>
      <c r="E315" s="51" t="s">
        <v>684</v>
      </c>
      <c r="F315" s="51" t="s">
        <v>684</v>
      </c>
      <c r="G315" s="47" t="s">
        <v>684</v>
      </c>
      <c r="H315" s="47" t="s">
        <v>684</v>
      </c>
      <c r="I315" s="47" t="s">
        <v>684</v>
      </c>
      <c r="J315" s="47" t="s">
        <v>684</v>
      </c>
      <c r="K315" s="47" t="s">
        <v>684</v>
      </c>
      <c r="L315" s="47" t="s">
        <v>684</v>
      </c>
      <c r="M315" s="47" t="s">
        <v>684</v>
      </c>
      <c r="N315" s="47" t="s">
        <v>684</v>
      </c>
      <c r="O315" s="47" t="s">
        <v>684</v>
      </c>
      <c r="P315" s="47" t="s">
        <v>684</v>
      </c>
      <c r="Q315" s="47" t="s">
        <v>684</v>
      </c>
      <c r="R315" s="47" t="s">
        <v>684</v>
      </c>
      <c r="S315" s="47" t="s">
        <v>684</v>
      </c>
      <c r="T315" s="47" t="s">
        <v>684</v>
      </c>
      <c r="U315" s="47" t="s">
        <v>684</v>
      </c>
      <c r="V315" s="47" t="s">
        <v>684</v>
      </c>
      <c r="W315" s="47" t="s">
        <v>684</v>
      </c>
      <c r="X315" s="47" t="s">
        <v>684</v>
      </c>
      <c r="Y315" s="47" t="s">
        <v>684</v>
      </c>
      <c r="Z315" s="47" t="s">
        <v>684</v>
      </c>
      <c r="AA315" s="47" t="s">
        <v>684</v>
      </c>
      <c r="AB315" s="47" t="s">
        <v>684</v>
      </c>
      <c r="AC315" s="47" t="s">
        <v>684</v>
      </c>
      <c r="AD315" s="47" t="s">
        <v>684</v>
      </c>
      <c r="AE315" s="47" t="s">
        <v>684</v>
      </c>
      <c r="AF315" s="47" t="s">
        <v>684</v>
      </c>
      <c r="AG315" s="47" t="s">
        <v>684</v>
      </c>
      <c r="AH315" s="47" t="s">
        <v>684</v>
      </c>
      <c r="AI315" s="47" t="s">
        <v>684</v>
      </c>
      <c r="AJ315" s="47" t="s">
        <v>684</v>
      </c>
      <c r="AK315" s="47" t="s">
        <v>684</v>
      </c>
      <c r="AL315" s="47" t="s">
        <v>684</v>
      </c>
      <c r="AM315" s="67">
        <f t="shared" si="8"/>
        <v>36</v>
      </c>
      <c r="AN315" s="105">
        <f t="shared" si="9"/>
        <v>1</v>
      </c>
    </row>
    <row r="316" spans="1:40" s="7" customFormat="1" ht="16.5" customHeight="1">
      <c r="A316" s="17" t="s">
        <v>697</v>
      </c>
      <c r="B316" s="10">
        <v>36650000</v>
      </c>
      <c r="C316" s="11" t="s">
        <v>684</v>
      </c>
      <c r="D316" s="11" t="s">
        <v>684</v>
      </c>
      <c r="E316" s="11" t="s">
        <v>684</v>
      </c>
      <c r="F316" s="11" t="s">
        <v>684</v>
      </c>
      <c r="G316" s="11" t="s">
        <v>684</v>
      </c>
      <c r="H316" s="11" t="s">
        <v>684</v>
      </c>
      <c r="I316" s="11" t="s">
        <v>684</v>
      </c>
      <c r="J316" s="11" t="s">
        <v>684</v>
      </c>
      <c r="K316" s="11" t="s">
        <v>684</v>
      </c>
      <c r="L316" s="11" t="s">
        <v>684</v>
      </c>
      <c r="M316" s="12" t="s">
        <v>684</v>
      </c>
      <c r="N316" s="11" t="s">
        <v>684</v>
      </c>
      <c r="O316" s="11" t="s">
        <v>684</v>
      </c>
      <c r="P316" s="12" t="s">
        <v>684</v>
      </c>
      <c r="Q316" s="12" t="s">
        <v>684</v>
      </c>
      <c r="R316" s="12" t="s">
        <v>684</v>
      </c>
      <c r="S316" s="12" t="s">
        <v>684</v>
      </c>
      <c r="T316" s="12" t="s">
        <v>684</v>
      </c>
      <c r="U316" s="12" t="s">
        <v>684</v>
      </c>
      <c r="V316" s="12" t="s">
        <v>684</v>
      </c>
      <c r="W316" s="12" t="s">
        <v>684</v>
      </c>
      <c r="X316" s="12" t="s">
        <v>684</v>
      </c>
      <c r="Y316" s="12" t="s">
        <v>684</v>
      </c>
      <c r="Z316" s="12" t="s">
        <v>684</v>
      </c>
      <c r="AA316" s="12" t="s">
        <v>684</v>
      </c>
      <c r="AB316" s="12" t="s">
        <v>684</v>
      </c>
      <c r="AC316" s="12" t="s">
        <v>684</v>
      </c>
      <c r="AD316" s="12" t="s">
        <v>684</v>
      </c>
      <c r="AE316" s="12" t="s">
        <v>684</v>
      </c>
      <c r="AF316" s="12" t="s">
        <v>684</v>
      </c>
      <c r="AG316" s="12" t="s">
        <v>684</v>
      </c>
      <c r="AH316" s="12" t="s">
        <v>684</v>
      </c>
      <c r="AI316" s="12" t="s">
        <v>684</v>
      </c>
      <c r="AJ316" s="12" t="s">
        <v>684</v>
      </c>
      <c r="AK316" s="12" t="s">
        <v>684</v>
      </c>
      <c r="AL316" s="12" t="s">
        <v>684</v>
      </c>
      <c r="AM316" s="68">
        <f t="shared" si="8"/>
        <v>36</v>
      </c>
      <c r="AN316" s="72">
        <f t="shared" si="9"/>
        <v>1</v>
      </c>
    </row>
    <row r="317" spans="1:40" s="6" customFormat="1" ht="17.100000000000001" customHeight="1" outlineLevel="2">
      <c r="A317" s="10" t="s">
        <v>695</v>
      </c>
      <c r="B317" s="10"/>
      <c r="C317" s="47" t="s">
        <v>684</v>
      </c>
      <c r="D317" s="47" t="s">
        <v>684</v>
      </c>
      <c r="E317" s="47" t="s">
        <v>684</v>
      </c>
      <c r="F317" s="47" t="s">
        <v>684</v>
      </c>
      <c r="G317" s="47" t="s">
        <v>684</v>
      </c>
      <c r="H317" s="47" t="s">
        <v>684</v>
      </c>
      <c r="I317" s="47" t="s">
        <v>684</v>
      </c>
      <c r="J317" s="47" t="s">
        <v>684</v>
      </c>
      <c r="K317" s="47" t="s">
        <v>684</v>
      </c>
      <c r="L317" s="47" t="s">
        <v>684</v>
      </c>
      <c r="M317" s="47" t="s">
        <v>684</v>
      </c>
      <c r="N317" s="47" t="s">
        <v>684</v>
      </c>
      <c r="O317" s="47" t="s">
        <v>684</v>
      </c>
      <c r="P317" s="47" t="s">
        <v>684</v>
      </c>
      <c r="Q317" s="22" t="s">
        <v>684</v>
      </c>
      <c r="R317" s="47" t="s">
        <v>684</v>
      </c>
      <c r="S317" s="47" t="s">
        <v>684</v>
      </c>
      <c r="T317" s="47" t="s">
        <v>684</v>
      </c>
      <c r="U317" s="47" t="s">
        <v>684</v>
      </c>
      <c r="V317" s="22" t="s">
        <v>684</v>
      </c>
      <c r="W317" s="48" t="s">
        <v>684</v>
      </c>
      <c r="X317" s="48" t="s">
        <v>684</v>
      </c>
      <c r="Y317" s="48" t="s">
        <v>684</v>
      </c>
      <c r="Z317" s="22" t="s">
        <v>684</v>
      </c>
      <c r="AA317" s="22" t="s">
        <v>684</v>
      </c>
      <c r="AB317" s="48" t="s">
        <v>684</v>
      </c>
      <c r="AC317" s="48" t="s">
        <v>684</v>
      </c>
      <c r="AD317" s="48" t="s">
        <v>684</v>
      </c>
      <c r="AE317" s="48" t="s">
        <v>684</v>
      </c>
      <c r="AF317" s="48" t="s">
        <v>684</v>
      </c>
      <c r="AG317" s="48" t="s">
        <v>684</v>
      </c>
      <c r="AH317" s="48" t="s">
        <v>684</v>
      </c>
      <c r="AI317" s="48" t="s">
        <v>684</v>
      </c>
      <c r="AJ317" s="48" t="s">
        <v>684</v>
      </c>
      <c r="AK317" s="48" t="s">
        <v>684</v>
      </c>
      <c r="AL317" s="48" t="s">
        <v>684</v>
      </c>
      <c r="AM317" s="67">
        <f>COUNTIF(B317:AL317,"+")</f>
        <v>36</v>
      </c>
      <c r="AN317" s="105">
        <f>IF(AM317=36,1,IF(AM317=35,2,IF(AM317=34,3,IF(AM317=33,4,IF(AM317=32,5,IF(AM317=31,6,IF(AM317=30,7,IF(AM317=29,8,IF(AM317=28,9,IF(AM317=27,10,IF(AM317=26,11,IF(AM317=25,12))))))))))))</f>
        <v>1</v>
      </c>
    </row>
    <row r="318" spans="1:40" s="6" customFormat="1" ht="17.100000000000001" customHeight="1" outlineLevel="2">
      <c r="A318" s="10" t="s">
        <v>694</v>
      </c>
      <c r="B318" s="10"/>
      <c r="C318" s="47" t="s">
        <v>684</v>
      </c>
      <c r="D318" s="47" t="s">
        <v>684</v>
      </c>
      <c r="E318" s="47" t="s">
        <v>684</v>
      </c>
      <c r="F318" s="47" t="s">
        <v>684</v>
      </c>
      <c r="G318" s="47" t="s">
        <v>684</v>
      </c>
      <c r="H318" s="47" t="s">
        <v>684</v>
      </c>
      <c r="I318" s="47" t="s">
        <v>684</v>
      </c>
      <c r="J318" s="47" t="s">
        <v>684</v>
      </c>
      <c r="K318" s="47" t="s">
        <v>684</v>
      </c>
      <c r="L318" s="47" t="s">
        <v>684</v>
      </c>
      <c r="M318" s="47" t="s">
        <v>684</v>
      </c>
      <c r="N318" s="47" t="s">
        <v>684</v>
      </c>
      <c r="O318" s="47" t="s">
        <v>684</v>
      </c>
      <c r="P318" s="47" t="s">
        <v>684</v>
      </c>
      <c r="Q318" s="22" t="s">
        <v>684</v>
      </c>
      <c r="R318" s="47" t="s">
        <v>684</v>
      </c>
      <c r="S318" s="47" t="s">
        <v>684</v>
      </c>
      <c r="T318" s="47" t="s">
        <v>684</v>
      </c>
      <c r="U318" s="47" t="s">
        <v>684</v>
      </c>
      <c r="V318" s="22" t="s">
        <v>684</v>
      </c>
      <c r="W318" s="48" t="s">
        <v>684</v>
      </c>
      <c r="X318" s="48" t="s">
        <v>684</v>
      </c>
      <c r="Y318" s="48" t="s">
        <v>684</v>
      </c>
      <c r="Z318" s="22" t="s">
        <v>684</v>
      </c>
      <c r="AA318" s="22" t="s">
        <v>684</v>
      </c>
      <c r="AB318" s="48" t="s">
        <v>684</v>
      </c>
      <c r="AC318" s="48" t="s">
        <v>684</v>
      </c>
      <c r="AD318" s="48" t="s">
        <v>684</v>
      </c>
      <c r="AE318" s="48" t="s">
        <v>684</v>
      </c>
      <c r="AF318" s="48" t="s">
        <v>684</v>
      </c>
      <c r="AG318" s="48" t="s">
        <v>684</v>
      </c>
      <c r="AH318" s="48" t="s">
        <v>684</v>
      </c>
      <c r="AI318" s="48" t="s">
        <v>684</v>
      </c>
      <c r="AJ318" s="48" t="s">
        <v>684</v>
      </c>
      <c r="AK318" s="48" t="s">
        <v>684</v>
      </c>
      <c r="AL318" s="48" t="s">
        <v>684</v>
      </c>
      <c r="AM318" s="67">
        <f>COUNTIF(B318:AL318,"+")</f>
        <v>36</v>
      </c>
      <c r="AN318" s="105">
        <f>IF(AM318=36,1,IF(AM318=35,2,IF(AM318=34,3,IF(AM318=33,4,IF(AM318=32,5,IF(AM318=31,6,IF(AM318=30,7,IF(AM318=29,8,IF(AM318=28,9,IF(AM318=27,10,IF(AM318=26,11,IF(AM318=25,12))))))))))))</f>
        <v>1</v>
      </c>
    </row>
    <row r="319" spans="1:40" s="6" customFormat="1" ht="17.100000000000001" customHeight="1" outlineLevel="2">
      <c r="A319" s="10" t="s">
        <v>693</v>
      </c>
      <c r="B319" s="10"/>
      <c r="C319" s="47" t="s">
        <v>684</v>
      </c>
      <c r="D319" s="47" t="s">
        <v>684</v>
      </c>
      <c r="E319" s="47" t="s">
        <v>684</v>
      </c>
      <c r="F319" s="47" t="s">
        <v>684</v>
      </c>
      <c r="G319" s="47" t="s">
        <v>684</v>
      </c>
      <c r="H319" s="47" t="s">
        <v>684</v>
      </c>
      <c r="I319" s="47" t="s">
        <v>684</v>
      </c>
      <c r="J319" s="47" t="s">
        <v>684</v>
      </c>
      <c r="K319" s="47" t="s">
        <v>684</v>
      </c>
      <c r="L319" s="47" t="s">
        <v>684</v>
      </c>
      <c r="M319" s="47" t="s">
        <v>684</v>
      </c>
      <c r="N319" s="47" t="s">
        <v>684</v>
      </c>
      <c r="O319" s="47" t="s">
        <v>684</v>
      </c>
      <c r="P319" s="47" t="s">
        <v>684</v>
      </c>
      <c r="Q319" s="22" t="s">
        <v>684</v>
      </c>
      <c r="R319" s="47" t="s">
        <v>684</v>
      </c>
      <c r="S319" s="47" t="s">
        <v>684</v>
      </c>
      <c r="T319" s="47" t="s">
        <v>684</v>
      </c>
      <c r="U319" s="47" t="s">
        <v>684</v>
      </c>
      <c r="V319" s="22" t="s">
        <v>684</v>
      </c>
      <c r="W319" s="48" t="s">
        <v>684</v>
      </c>
      <c r="X319" s="48" t="s">
        <v>684</v>
      </c>
      <c r="Y319" s="48" t="s">
        <v>684</v>
      </c>
      <c r="Z319" s="22" t="s">
        <v>684</v>
      </c>
      <c r="AA319" s="22" t="s">
        <v>684</v>
      </c>
      <c r="AB319" s="48" t="s">
        <v>684</v>
      </c>
      <c r="AC319" s="48" t="s">
        <v>684</v>
      </c>
      <c r="AD319" s="48" t="s">
        <v>684</v>
      </c>
      <c r="AE319" s="48" t="s">
        <v>684</v>
      </c>
      <c r="AF319" s="48" t="s">
        <v>684</v>
      </c>
      <c r="AG319" s="48" t="s">
        <v>684</v>
      </c>
      <c r="AH319" s="48" t="s">
        <v>684</v>
      </c>
      <c r="AI319" s="48" t="s">
        <v>684</v>
      </c>
      <c r="AJ319" s="48" t="s">
        <v>684</v>
      </c>
      <c r="AK319" s="48" t="s">
        <v>684</v>
      </c>
      <c r="AL319" s="48" t="s">
        <v>684</v>
      </c>
      <c r="AM319" s="67">
        <f>COUNTIF(B319:AL319,"+")</f>
        <v>36</v>
      </c>
      <c r="AN319" s="105">
        <f>IF(AM319=36,1,IF(AM319=35,2,IF(AM319=34,3,IF(AM319=33,4,IF(AM319=32,5,IF(AM319=31,6,IF(AM319=30,7,IF(AM319=29,8,IF(AM319=28,9,IF(AM319=27,10,IF(AM319=26,11,IF(AM319=25,12))))))))))))</f>
        <v>1</v>
      </c>
    </row>
    <row r="320" spans="1:40" s="6" customFormat="1" ht="17.100000000000001" customHeight="1" outlineLevel="2">
      <c r="A320" s="10" t="s">
        <v>692</v>
      </c>
      <c r="B320" s="10"/>
      <c r="C320" s="47" t="s">
        <v>684</v>
      </c>
      <c r="D320" s="47" t="s">
        <v>684</v>
      </c>
      <c r="E320" s="47" t="s">
        <v>684</v>
      </c>
      <c r="F320" s="47" t="s">
        <v>684</v>
      </c>
      <c r="G320" s="47" t="s">
        <v>684</v>
      </c>
      <c r="H320" s="47" t="s">
        <v>684</v>
      </c>
      <c r="I320" s="47" t="s">
        <v>684</v>
      </c>
      <c r="J320" s="47" t="s">
        <v>684</v>
      </c>
      <c r="K320" s="47" t="s">
        <v>684</v>
      </c>
      <c r="L320" s="47" t="s">
        <v>684</v>
      </c>
      <c r="M320" s="47" t="s">
        <v>684</v>
      </c>
      <c r="N320" s="47" t="s">
        <v>684</v>
      </c>
      <c r="O320" s="47" t="s">
        <v>684</v>
      </c>
      <c r="P320" s="47" t="s">
        <v>684</v>
      </c>
      <c r="Q320" s="22" t="s">
        <v>684</v>
      </c>
      <c r="R320" s="47" t="s">
        <v>684</v>
      </c>
      <c r="S320" s="47" t="s">
        <v>684</v>
      </c>
      <c r="T320" s="47" t="s">
        <v>684</v>
      </c>
      <c r="U320" s="47" t="s">
        <v>684</v>
      </c>
      <c r="V320" s="22" t="s">
        <v>684</v>
      </c>
      <c r="W320" s="48" t="s">
        <v>684</v>
      </c>
      <c r="X320" s="48" t="s">
        <v>684</v>
      </c>
      <c r="Y320" s="48" t="s">
        <v>684</v>
      </c>
      <c r="Z320" s="22" t="s">
        <v>684</v>
      </c>
      <c r="AA320" s="22" t="s">
        <v>684</v>
      </c>
      <c r="AB320" s="48" t="s">
        <v>684</v>
      </c>
      <c r="AC320" s="48" t="s">
        <v>684</v>
      </c>
      <c r="AD320" s="48" t="s">
        <v>684</v>
      </c>
      <c r="AE320" s="48" t="s">
        <v>684</v>
      </c>
      <c r="AF320" s="48" t="s">
        <v>684</v>
      </c>
      <c r="AG320" s="48" t="s">
        <v>684</v>
      </c>
      <c r="AH320" s="48" t="s">
        <v>684</v>
      </c>
      <c r="AI320" s="48" t="s">
        <v>684</v>
      </c>
      <c r="AJ320" s="48" t="s">
        <v>684</v>
      </c>
      <c r="AK320" s="48" t="s">
        <v>684</v>
      </c>
      <c r="AL320" s="48" t="s">
        <v>684</v>
      </c>
      <c r="AM320" s="67">
        <f t="shared" si="8"/>
        <v>36</v>
      </c>
      <c r="AN320" s="105">
        <f t="shared" si="9"/>
        <v>1</v>
      </c>
    </row>
    <row r="321" spans="1:40" s="6" customFormat="1" ht="17.100000000000001" customHeight="1" outlineLevel="2">
      <c r="A321" s="10" t="s">
        <v>691</v>
      </c>
      <c r="B321" s="10"/>
      <c r="C321" s="47" t="s">
        <v>684</v>
      </c>
      <c r="D321" s="47" t="s">
        <v>684</v>
      </c>
      <c r="E321" s="47" t="s">
        <v>684</v>
      </c>
      <c r="F321" s="47" t="s">
        <v>684</v>
      </c>
      <c r="G321" s="47" t="s">
        <v>684</v>
      </c>
      <c r="H321" s="47" t="s">
        <v>684</v>
      </c>
      <c r="I321" s="47" t="s">
        <v>684</v>
      </c>
      <c r="J321" s="47" t="s">
        <v>684</v>
      </c>
      <c r="K321" s="47" t="s">
        <v>684</v>
      </c>
      <c r="L321" s="47" t="s">
        <v>684</v>
      </c>
      <c r="M321" s="47" t="s">
        <v>684</v>
      </c>
      <c r="N321" s="47" t="s">
        <v>684</v>
      </c>
      <c r="O321" s="47" t="s">
        <v>684</v>
      </c>
      <c r="P321" s="47" t="s">
        <v>684</v>
      </c>
      <c r="Q321" s="22" t="s">
        <v>684</v>
      </c>
      <c r="R321" s="47" t="s">
        <v>684</v>
      </c>
      <c r="S321" s="47" t="s">
        <v>684</v>
      </c>
      <c r="T321" s="47" t="s">
        <v>684</v>
      </c>
      <c r="U321" s="47" t="s">
        <v>684</v>
      </c>
      <c r="V321" s="22" t="s">
        <v>684</v>
      </c>
      <c r="W321" s="48" t="s">
        <v>684</v>
      </c>
      <c r="X321" s="48" t="s">
        <v>684</v>
      </c>
      <c r="Y321" s="48" t="s">
        <v>684</v>
      </c>
      <c r="Z321" s="22" t="s">
        <v>684</v>
      </c>
      <c r="AA321" s="22" t="s">
        <v>684</v>
      </c>
      <c r="AB321" s="48" t="s">
        <v>684</v>
      </c>
      <c r="AC321" s="48" t="s">
        <v>684</v>
      </c>
      <c r="AD321" s="48" t="s">
        <v>684</v>
      </c>
      <c r="AE321" s="48" t="s">
        <v>684</v>
      </c>
      <c r="AF321" s="48" t="s">
        <v>684</v>
      </c>
      <c r="AG321" s="48" t="s">
        <v>684</v>
      </c>
      <c r="AH321" s="48" t="s">
        <v>684</v>
      </c>
      <c r="AI321" s="48" t="s">
        <v>684</v>
      </c>
      <c r="AJ321" s="48" t="s">
        <v>684</v>
      </c>
      <c r="AK321" s="48" t="s">
        <v>684</v>
      </c>
      <c r="AL321" s="48" t="s">
        <v>684</v>
      </c>
      <c r="AM321" s="67">
        <f t="shared" si="8"/>
        <v>36</v>
      </c>
      <c r="AN321" s="105">
        <f t="shared" si="9"/>
        <v>1</v>
      </c>
    </row>
    <row r="322" spans="1:40" s="6" customFormat="1" ht="16.7" customHeight="1" outlineLevel="2">
      <c r="A322" s="10" t="s">
        <v>696</v>
      </c>
      <c r="B322" s="10"/>
      <c r="C322" s="47" t="s">
        <v>684</v>
      </c>
      <c r="D322" s="47" t="s">
        <v>684</v>
      </c>
      <c r="E322" s="47" t="s">
        <v>684</v>
      </c>
      <c r="F322" s="47" t="s">
        <v>684</v>
      </c>
      <c r="G322" s="47" t="s">
        <v>684</v>
      </c>
      <c r="H322" s="47" t="s">
        <v>684</v>
      </c>
      <c r="I322" s="47" t="s">
        <v>684</v>
      </c>
      <c r="J322" s="47" t="s">
        <v>684</v>
      </c>
      <c r="K322" s="47" t="s">
        <v>684</v>
      </c>
      <c r="L322" s="47" t="s">
        <v>684</v>
      </c>
      <c r="M322" s="47" t="s">
        <v>684</v>
      </c>
      <c r="N322" s="47" t="s">
        <v>684</v>
      </c>
      <c r="O322" s="47" t="s">
        <v>684</v>
      </c>
      <c r="P322" s="47" t="s">
        <v>684</v>
      </c>
      <c r="Q322" s="22" t="s">
        <v>684</v>
      </c>
      <c r="R322" s="47" t="s">
        <v>684</v>
      </c>
      <c r="S322" s="47" t="s">
        <v>684</v>
      </c>
      <c r="T322" s="47" t="s">
        <v>684</v>
      </c>
      <c r="U322" s="47" t="s">
        <v>684</v>
      </c>
      <c r="V322" s="22" t="s">
        <v>684</v>
      </c>
      <c r="W322" s="48" t="s">
        <v>684</v>
      </c>
      <c r="X322" s="48" t="s">
        <v>684</v>
      </c>
      <c r="Y322" s="48" t="s">
        <v>684</v>
      </c>
      <c r="Z322" s="22" t="s">
        <v>684</v>
      </c>
      <c r="AA322" s="22" t="s">
        <v>684</v>
      </c>
      <c r="AB322" s="48" t="s">
        <v>684</v>
      </c>
      <c r="AC322" s="48" t="s">
        <v>684</v>
      </c>
      <c r="AD322" s="48" t="s">
        <v>684</v>
      </c>
      <c r="AE322" s="48" t="s">
        <v>684</v>
      </c>
      <c r="AF322" s="48" t="s">
        <v>684</v>
      </c>
      <c r="AG322" s="48" t="s">
        <v>684</v>
      </c>
      <c r="AH322" s="48" t="s">
        <v>684</v>
      </c>
      <c r="AI322" s="48" t="s">
        <v>684</v>
      </c>
      <c r="AJ322" s="48" t="s">
        <v>684</v>
      </c>
      <c r="AK322" s="48" t="s">
        <v>684</v>
      </c>
      <c r="AL322" s="48" t="s">
        <v>684</v>
      </c>
      <c r="AM322" s="67">
        <f>COUNTIF(B322:AL322,"+")</f>
        <v>36</v>
      </c>
      <c r="AN322" s="105">
        <f>IF(AM322=36,1,IF(AM322=35,2,IF(AM322=34,3,IF(AM322=33,4,IF(AM322=32,5,IF(AM322=31,6,IF(AM322=30,7,IF(AM322=29,8,IF(AM322=28,9,IF(AM322=27,10,IF(AM322=26,11,IF(AM322=25,12))))))))))))</f>
        <v>1</v>
      </c>
    </row>
    <row r="323" spans="1:40" s="6" customFormat="1" ht="17.100000000000001" customHeight="1" outlineLevel="2">
      <c r="A323" s="10" t="s">
        <v>690</v>
      </c>
      <c r="B323" s="10"/>
      <c r="C323" s="47" t="s">
        <v>684</v>
      </c>
      <c r="D323" s="47" t="s">
        <v>684</v>
      </c>
      <c r="E323" s="47" t="s">
        <v>684</v>
      </c>
      <c r="F323" s="47" t="s">
        <v>684</v>
      </c>
      <c r="G323" s="47" t="s">
        <v>684</v>
      </c>
      <c r="H323" s="47" t="s">
        <v>684</v>
      </c>
      <c r="I323" s="47" t="s">
        <v>684</v>
      </c>
      <c r="J323" s="47" t="s">
        <v>684</v>
      </c>
      <c r="K323" s="47" t="s">
        <v>684</v>
      </c>
      <c r="L323" s="47" t="s">
        <v>684</v>
      </c>
      <c r="M323" s="47" t="s">
        <v>684</v>
      </c>
      <c r="N323" s="47" t="s">
        <v>684</v>
      </c>
      <c r="O323" s="47" t="s">
        <v>684</v>
      </c>
      <c r="P323" s="47" t="s">
        <v>684</v>
      </c>
      <c r="Q323" s="22" t="s">
        <v>684</v>
      </c>
      <c r="R323" s="47" t="s">
        <v>684</v>
      </c>
      <c r="S323" s="47" t="s">
        <v>684</v>
      </c>
      <c r="T323" s="47" t="s">
        <v>684</v>
      </c>
      <c r="U323" s="47" t="s">
        <v>684</v>
      </c>
      <c r="V323" s="22" t="s">
        <v>684</v>
      </c>
      <c r="W323" s="48" t="s">
        <v>684</v>
      </c>
      <c r="X323" s="48" t="s">
        <v>684</v>
      </c>
      <c r="Y323" s="48" t="s">
        <v>684</v>
      </c>
      <c r="Z323" s="22" t="s">
        <v>684</v>
      </c>
      <c r="AA323" s="22" t="s">
        <v>684</v>
      </c>
      <c r="AB323" s="48" t="s">
        <v>684</v>
      </c>
      <c r="AC323" s="48" t="s">
        <v>684</v>
      </c>
      <c r="AD323" s="48" t="s">
        <v>684</v>
      </c>
      <c r="AE323" s="48" t="s">
        <v>684</v>
      </c>
      <c r="AF323" s="48" t="s">
        <v>684</v>
      </c>
      <c r="AG323" s="48" t="s">
        <v>684</v>
      </c>
      <c r="AH323" s="48" t="s">
        <v>684</v>
      </c>
      <c r="AI323" s="48" t="s">
        <v>684</v>
      </c>
      <c r="AJ323" s="48" t="s">
        <v>684</v>
      </c>
      <c r="AK323" s="48" t="s">
        <v>684</v>
      </c>
      <c r="AL323" s="48" t="s">
        <v>684</v>
      </c>
      <c r="AM323" s="67">
        <f t="shared" si="8"/>
        <v>36</v>
      </c>
      <c r="AN323" s="105">
        <f t="shared" si="9"/>
        <v>1</v>
      </c>
    </row>
    <row r="324" spans="1:40" s="6" customFormat="1" ht="17.100000000000001" customHeight="1" outlineLevel="2">
      <c r="A324" s="10" t="s">
        <v>689</v>
      </c>
      <c r="B324" s="10"/>
      <c r="C324" s="47" t="s">
        <v>684</v>
      </c>
      <c r="D324" s="47" t="s">
        <v>684</v>
      </c>
      <c r="E324" s="47" t="s">
        <v>684</v>
      </c>
      <c r="F324" s="47" t="s">
        <v>684</v>
      </c>
      <c r="G324" s="47" t="s">
        <v>684</v>
      </c>
      <c r="H324" s="47" t="s">
        <v>684</v>
      </c>
      <c r="I324" s="47" t="s">
        <v>684</v>
      </c>
      <c r="J324" s="47" t="s">
        <v>684</v>
      </c>
      <c r="K324" s="47" t="s">
        <v>684</v>
      </c>
      <c r="L324" s="47" t="s">
        <v>684</v>
      </c>
      <c r="M324" s="47" t="s">
        <v>684</v>
      </c>
      <c r="N324" s="47" t="s">
        <v>684</v>
      </c>
      <c r="O324" s="47" t="s">
        <v>684</v>
      </c>
      <c r="P324" s="47" t="s">
        <v>684</v>
      </c>
      <c r="Q324" s="22" t="s">
        <v>684</v>
      </c>
      <c r="R324" s="47" t="s">
        <v>684</v>
      </c>
      <c r="S324" s="47" t="s">
        <v>684</v>
      </c>
      <c r="T324" s="47" t="s">
        <v>684</v>
      </c>
      <c r="U324" s="47" t="s">
        <v>684</v>
      </c>
      <c r="V324" s="22" t="s">
        <v>684</v>
      </c>
      <c r="W324" s="48" t="s">
        <v>684</v>
      </c>
      <c r="X324" s="48" t="s">
        <v>684</v>
      </c>
      <c r="Y324" s="48" t="s">
        <v>684</v>
      </c>
      <c r="Z324" s="22" t="s">
        <v>684</v>
      </c>
      <c r="AA324" s="22" t="s">
        <v>684</v>
      </c>
      <c r="AB324" s="48" t="s">
        <v>684</v>
      </c>
      <c r="AC324" s="48" t="s">
        <v>684</v>
      </c>
      <c r="AD324" s="48" t="s">
        <v>684</v>
      </c>
      <c r="AE324" s="48" t="s">
        <v>684</v>
      </c>
      <c r="AF324" s="48" t="s">
        <v>684</v>
      </c>
      <c r="AG324" s="48" t="s">
        <v>684</v>
      </c>
      <c r="AH324" s="48" t="s">
        <v>684</v>
      </c>
      <c r="AI324" s="48" t="s">
        <v>684</v>
      </c>
      <c r="AJ324" s="48" t="s">
        <v>684</v>
      </c>
      <c r="AK324" s="48" t="s">
        <v>684</v>
      </c>
      <c r="AL324" s="48" t="s">
        <v>684</v>
      </c>
      <c r="AM324" s="67">
        <f t="shared" si="8"/>
        <v>36</v>
      </c>
      <c r="AN324" s="105">
        <f t="shared" si="9"/>
        <v>1</v>
      </c>
    </row>
    <row r="325" spans="1:40" s="6" customFormat="1" ht="17.100000000000001" customHeight="1" outlineLevel="2">
      <c r="A325" s="10" t="s">
        <v>688</v>
      </c>
      <c r="B325" s="10"/>
      <c r="C325" s="47" t="s">
        <v>684</v>
      </c>
      <c r="D325" s="47" t="s">
        <v>684</v>
      </c>
      <c r="E325" s="47" t="s">
        <v>684</v>
      </c>
      <c r="F325" s="47" t="s">
        <v>684</v>
      </c>
      <c r="G325" s="47" t="s">
        <v>684</v>
      </c>
      <c r="H325" s="47" t="s">
        <v>684</v>
      </c>
      <c r="I325" s="47" t="s">
        <v>684</v>
      </c>
      <c r="J325" s="47" t="s">
        <v>684</v>
      </c>
      <c r="K325" s="47" t="s">
        <v>684</v>
      </c>
      <c r="L325" s="47" t="s">
        <v>684</v>
      </c>
      <c r="M325" s="47" t="s">
        <v>684</v>
      </c>
      <c r="N325" s="47" t="s">
        <v>684</v>
      </c>
      <c r="O325" s="47" t="s">
        <v>684</v>
      </c>
      <c r="P325" s="47" t="s">
        <v>684</v>
      </c>
      <c r="Q325" s="22" t="s">
        <v>684</v>
      </c>
      <c r="R325" s="47" t="s">
        <v>684</v>
      </c>
      <c r="S325" s="47" t="s">
        <v>684</v>
      </c>
      <c r="T325" s="47" t="s">
        <v>684</v>
      </c>
      <c r="U325" s="47" t="s">
        <v>684</v>
      </c>
      <c r="V325" s="22" t="s">
        <v>684</v>
      </c>
      <c r="W325" s="48" t="s">
        <v>684</v>
      </c>
      <c r="X325" s="48" t="s">
        <v>684</v>
      </c>
      <c r="Y325" s="48" t="s">
        <v>684</v>
      </c>
      <c r="Z325" s="22" t="s">
        <v>684</v>
      </c>
      <c r="AA325" s="22" t="s">
        <v>684</v>
      </c>
      <c r="AB325" s="48" t="s">
        <v>684</v>
      </c>
      <c r="AC325" s="48" t="s">
        <v>684</v>
      </c>
      <c r="AD325" s="48" t="s">
        <v>684</v>
      </c>
      <c r="AE325" s="48" t="s">
        <v>684</v>
      </c>
      <c r="AF325" s="48" t="s">
        <v>684</v>
      </c>
      <c r="AG325" s="48" t="s">
        <v>684</v>
      </c>
      <c r="AH325" s="48" t="s">
        <v>684</v>
      </c>
      <c r="AI325" s="48" t="s">
        <v>684</v>
      </c>
      <c r="AJ325" s="48" t="s">
        <v>684</v>
      </c>
      <c r="AK325" s="48" t="s">
        <v>684</v>
      </c>
      <c r="AL325" s="48" t="s">
        <v>684</v>
      </c>
      <c r="AM325" s="67">
        <f t="shared" si="8"/>
        <v>36</v>
      </c>
      <c r="AN325" s="105">
        <f t="shared" si="9"/>
        <v>1</v>
      </c>
    </row>
    <row r="326" spans="1:40" s="6" customFormat="1" ht="17.100000000000001" customHeight="1" outlineLevel="2">
      <c r="A326" s="10" t="s">
        <v>687</v>
      </c>
      <c r="B326" s="10"/>
      <c r="C326" s="47" t="s">
        <v>684</v>
      </c>
      <c r="D326" s="47" t="s">
        <v>684</v>
      </c>
      <c r="E326" s="47" t="s">
        <v>684</v>
      </c>
      <c r="F326" s="47" t="s">
        <v>684</v>
      </c>
      <c r="G326" s="47" t="s">
        <v>684</v>
      </c>
      <c r="H326" s="47" t="s">
        <v>684</v>
      </c>
      <c r="I326" s="47" t="s">
        <v>684</v>
      </c>
      <c r="J326" s="47" t="s">
        <v>684</v>
      </c>
      <c r="K326" s="47" t="s">
        <v>684</v>
      </c>
      <c r="L326" s="47" t="s">
        <v>684</v>
      </c>
      <c r="M326" s="47" t="s">
        <v>684</v>
      </c>
      <c r="N326" s="47" t="s">
        <v>684</v>
      </c>
      <c r="O326" s="47" t="s">
        <v>684</v>
      </c>
      <c r="P326" s="47" t="s">
        <v>684</v>
      </c>
      <c r="Q326" s="22" t="s">
        <v>684</v>
      </c>
      <c r="R326" s="47" t="s">
        <v>684</v>
      </c>
      <c r="S326" s="47" t="s">
        <v>684</v>
      </c>
      <c r="T326" s="47" t="s">
        <v>684</v>
      </c>
      <c r="U326" s="47" t="s">
        <v>684</v>
      </c>
      <c r="V326" s="22" t="s">
        <v>684</v>
      </c>
      <c r="W326" s="48" t="s">
        <v>684</v>
      </c>
      <c r="X326" s="48" t="s">
        <v>684</v>
      </c>
      <c r="Y326" s="48" t="s">
        <v>684</v>
      </c>
      <c r="Z326" s="22" t="s">
        <v>684</v>
      </c>
      <c r="AA326" s="22" t="s">
        <v>684</v>
      </c>
      <c r="AB326" s="48" t="s">
        <v>684</v>
      </c>
      <c r="AC326" s="48" t="s">
        <v>684</v>
      </c>
      <c r="AD326" s="48" t="s">
        <v>684</v>
      </c>
      <c r="AE326" s="48" t="s">
        <v>684</v>
      </c>
      <c r="AF326" s="48" t="s">
        <v>684</v>
      </c>
      <c r="AG326" s="48" t="s">
        <v>684</v>
      </c>
      <c r="AH326" s="48" t="s">
        <v>684</v>
      </c>
      <c r="AI326" s="48" t="s">
        <v>684</v>
      </c>
      <c r="AJ326" s="48" t="s">
        <v>684</v>
      </c>
      <c r="AK326" s="48" t="s">
        <v>684</v>
      </c>
      <c r="AL326" s="48" t="s">
        <v>684</v>
      </c>
      <c r="AM326" s="67">
        <f t="shared" si="8"/>
        <v>36</v>
      </c>
      <c r="AN326" s="105">
        <f t="shared" si="9"/>
        <v>1</v>
      </c>
    </row>
    <row r="327" spans="1:40" s="6" customFormat="1" ht="17.100000000000001" customHeight="1" outlineLevel="2">
      <c r="A327" s="10" t="s">
        <v>686</v>
      </c>
      <c r="B327" s="10"/>
      <c r="C327" s="47" t="s">
        <v>684</v>
      </c>
      <c r="D327" s="47" t="s">
        <v>684</v>
      </c>
      <c r="E327" s="47" t="s">
        <v>684</v>
      </c>
      <c r="F327" s="47" t="s">
        <v>684</v>
      </c>
      <c r="G327" s="47" t="s">
        <v>684</v>
      </c>
      <c r="H327" s="47" t="s">
        <v>684</v>
      </c>
      <c r="I327" s="47" t="s">
        <v>684</v>
      </c>
      <c r="J327" s="47" t="s">
        <v>684</v>
      </c>
      <c r="K327" s="47" t="s">
        <v>684</v>
      </c>
      <c r="L327" s="47" t="s">
        <v>684</v>
      </c>
      <c r="M327" s="47" t="s">
        <v>684</v>
      </c>
      <c r="N327" s="47" t="s">
        <v>684</v>
      </c>
      <c r="O327" s="47" t="s">
        <v>684</v>
      </c>
      <c r="P327" s="47" t="s">
        <v>684</v>
      </c>
      <c r="Q327" s="22" t="s">
        <v>684</v>
      </c>
      <c r="R327" s="47" t="s">
        <v>684</v>
      </c>
      <c r="S327" s="47" t="s">
        <v>684</v>
      </c>
      <c r="T327" s="47" t="s">
        <v>684</v>
      </c>
      <c r="U327" s="47" t="s">
        <v>684</v>
      </c>
      <c r="V327" s="22" t="s">
        <v>684</v>
      </c>
      <c r="W327" s="48" t="s">
        <v>684</v>
      </c>
      <c r="X327" s="48" t="s">
        <v>684</v>
      </c>
      <c r="Y327" s="48" t="s">
        <v>684</v>
      </c>
      <c r="Z327" s="22" t="s">
        <v>684</v>
      </c>
      <c r="AA327" s="22" t="s">
        <v>684</v>
      </c>
      <c r="AB327" s="48" t="s">
        <v>684</v>
      </c>
      <c r="AC327" s="48" t="s">
        <v>684</v>
      </c>
      <c r="AD327" s="48" t="s">
        <v>684</v>
      </c>
      <c r="AE327" s="48" t="s">
        <v>684</v>
      </c>
      <c r="AF327" s="48" t="s">
        <v>684</v>
      </c>
      <c r="AG327" s="48" t="s">
        <v>684</v>
      </c>
      <c r="AH327" s="48" t="s">
        <v>684</v>
      </c>
      <c r="AI327" s="48" t="s">
        <v>684</v>
      </c>
      <c r="AJ327" s="48" t="s">
        <v>684</v>
      </c>
      <c r="AK327" s="48" t="s">
        <v>684</v>
      </c>
      <c r="AL327" s="48" t="s">
        <v>684</v>
      </c>
      <c r="AM327" s="67">
        <f t="shared" si="8"/>
        <v>36</v>
      </c>
      <c r="AN327" s="105">
        <f t="shared" si="9"/>
        <v>1</v>
      </c>
    </row>
    <row r="328" spans="1:40" s="6" customFormat="1" ht="17.100000000000001" customHeight="1" outlineLevel="2">
      <c r="A328" s="10" t="s">
        <v>685</v>
      </c>
      <c r="B328" s="10"/>
      <c r="C328" s="47" t="s">
        <v>684</v>
      </c>
      <c r="D328" s="47" t="s">
        <v>684</v>
      </c>
      <c r="E328" s="47" t="s">
        <v>684</v>
      </c>
      <c r="F328" s="47" t="s">
        <v>684</v>
      </c>
      <c r="G328" s="47" t="s">
        <v>684</v>
      </c>
      <c r="H328" s="47" t="s">
        <v>684</v>
      </c>
      <c r="I328" s="47" t="s">
        <v>684</v>
      </c>
      <c r="J328" s="47" t="s">
        <v>684</v>
      </c>
      <c r="K328" s="47" t="s">
        <v>684</v>
      </c>
      <c r="L328" s="47" t="s">
        <v>684</v>
      </c>
      <c r="M328" s="47" t="s">
        <v>684</v>
      </c>
      <c r="N328" s="47" t="s">
        <v>684</v>
      </c>
      <c r="O328" s="47" t="s">
        <v>684</v>
      </c>
      <c r="P328" s="47" t="s">
        <v>684</v>
      </c>
      <c r="Q328" s="22" t="s">
        <v>684</v>
      </c>
      <c r="R328" s="47" t="s">
        <v>684</v>
      </c>
      <c r="S328" s="47" t="s">
        <v>684</v>
      </c>
      <c r="T328" s="47" t="s">
        <v>684</v>
      </c>
      <c r="U328" s="48" t="s">
        <v>684</v>
      </c>
      <c r="V328" s="22" t="s">
        <v>684</v>
      </c>
      <c r="W328" s="48" t="s">
        <v>684</v>
      </c>
      <c r="X328" s="48" t="s">
        <v>684</v>
      </c>
      <c r="Y328" s="48" t="s">
        <v>684</v>
      </c>
      <c r="Z328" s="22" t="s">
        <v>684</v>
      </c>
      <c r="AA328" s="22" t="s">
        <v>684</v>
      </c>
      <c r="AB328" s="48" t="s">
        <v>684</v>
      </c>
      <c r="AC328" s="48" t="s">
        <v>684</v>
      </c>
      <c r="AD328" s="48" t="s">
        <v>684</v>
      </c>
      <c r="AE328" s="48" t="s">
        <v>684</v>
      </c>
      <c r="AF328" s="48" t="s">
        <v>684</v>
      </c>
      <c r="AG328" s="48" t="s">
        <v>684</v>
      </c>
      <c r="AH328" s="48" t="s">
        <v>684</v>
      </c>
      <c r="AI328" s="48" t="s">
        <v>684</v>
      </c>
      <c r="AJ328" s="48" t="s">
        <v>684</v>
      </c>
      <c r="AK328" s="48" t="s">
        <v>684</v>
      </c>
      <c r="AL328" s="48" t="s">
        <v>684</v>
      </c>
      <c r="AM328" s="67">
        <f t="shared" si="8"/>
        <v>36</v>
      </c>
      <c r="AN328" s="105">
        <f t="shared" si="9"/>
        <v>1</v>
      </c>
    </row>
    <row r="329" spans="1:40" s="7" customFormat="1" ht="19.5" customHeight="1">
      <c r="A329" s="39" t="s">
        <v>1032</v>
      </c>
      <c r="B329" s="26">
        <v>36701000</v>
      </c>
      <c r="C329" s="20" t="s">
        <v>684</v>
      </c>
      <c r="D329" s="20" t="s">
        <v>684</v>
      </c>
      <c r="E329" s="27" t="s">
        <v>684</v>
      </c>
      <c r="F329" s="12" t="s">
        <v>684</v>
      </c>
      <c r="G329" s="12" t="s">
        <v>684</v>
      </c>
      <c r="H329" s="12" t="s">
        <v>684</v>
      </c>
      <c r="I329" s="12" t="s">
        <v>684</v>
      </c>
      <c r="J329" s="12" t="s">
        <v>684</v>
      </c>
      <c r="K329" s="12" t="s">
        <v>684</v>
      </c>
      <c r="L329" s="12" t="s">
        <v>684</v>
      </c>
      <c r="M329" s="12" t="s">
        <v>684</v>
      </c>
      <c r="N329" s="12" t="s">
        <v>684</v>
      </c>
      <c r="O329" s="12" t="s">
        <v>684</v>
      </c>
      <c r="P329" s="12" t="s">
        <v>684</v>
      </c>
      <c r="Q329" s="12" t="s">
        <v>684</v>
      </c>
      <c r="R329" s="12" t="s">
        <v>684</v>
      </c>
      <c r="S329" s="13" t="s">
        <v>684</v>
      </c>
      <c r="T329" s="13" t="s">
        <v>684</v>
      </c>
      <c r="U329" s="11" t="s">
        <v>684</v>
      </c>
      <c r="V329" s="13" t="s">
        <v>684</v>
      </c>
      <c r="W329" s="12" t="s">
        <v>684</v>
      </c>
      <c r="X329" s="12" t="s">
        <v>684</v>
      </c>
      <c r="Y329" s="12" t="s">
        <v>684</v>
      </c>
      <c r="Z329" s="12" t="s">
        <v>684</v>
      </c>
      <c r="AA329" s="12" t="s">
        <v>684</v>
      </c>
      <c r="AB329" s="12" t="s">
        <v>684</v>
      </c>
      <c r="AC329" s="12" t="s">
        <v>684</v>
      </c>
      <c r="AD329" s="12" t="s">
        <v>684</v>
      </c>
      <c r="AE329" s="12" t="s">
        <v>684</v>
      </c>
      <c r="AF329" s="12" t="s">
        <v>684</v>
      </c>
      <c r="AG329" s="13" t="s">
        <v>684</v>
      </c>
      <c r="AH329" s="12" t="s">
        <v>684</v>
      </c>
      <c r="AI329" s="12" t="s">
        <v>684</v>
      </c>
      <c r="AJ329" s="12" t="s">
        <v>684</v>
      </c>
      <c r="AK329" s="12" t="s">
        <v>684</v>
      </c>
      <c r="AL329" s="12" t="s">
        <v>684</v>
      </c>
      <c r="AM329" s="69">
        <f t="shared" ref="AM329:AM347" si="10">COUNTIF(B329:AL329,"+")</f>
        <v>36</v>
      </c>
      <c r="AN329" s="72">
        <f t="shared" ref="AN329:AN347" si="11">IF(AM329=36,1,IF(AM329=35,2,IF(AM329=34,3,IF(AM329=33,4,IF(AM329=32,5,IF(AM329=31,6,IF(AM329=30,7,IF(AM329=29,8,IF(AM329=28,9,IF(AM329=27,10,IF(AM329=26,11,IF(AM329=25,12))))))))))))</f>
        <v>1</v>
      </c>
    </row>
    <row r="330" spans="1:40" s="6" customFormat="1" ht="16.5" customHeight="1">
      <c r="A330" s="34" t="s">
        <v>1033</v>
      </c>
      <c r="B330" s="26">
        <v>36701305</v>
      </c>
      <c r="C330" s="55" t="s">
        <v>684</v>
      </c>
      <c r="D330" s="56" t="s">
        <v>684</v>
      </c>
      <c r="E330" s="57" t="s">
        <v>684</v>
      </c>
      <c r="F330" s="58" t="s">
        <v>684</v>
      </c>
      <c r="G330" s="58" t="s">
        <v>684</v>
      </c>
      <c r="H330" s="58" t="s">
        <v>684</v>
      </c>
      <c r="I330" s="58" t="s">
        <v>684</v>
      </c>
      <c r="J330" s="58" t="s">
        <v>684</v>
      </c>
      <c r="K330" s="58" t="s">
        <v>684</v>
      </c>
      <c r="L330" s="58" t="s">
        <v>684</v>
      </c>
      <c r="M330" s="58" t="s">
        <v>684</v>
      </c>
      <c r="N330" s="58" t="s">
        <v>684</v>
      </c>
      <c r="O330" s="58" t="s">
        <v>684</v>
      </c>
      <c r="P330" s="58" t="s">
        <v>684</v>
      </c>
      <c r="Q330" s="58" t="s">
        <v>684</v>
      </c>
      <c r="R330" s="58" t="s">
        <v>684</v>
      </c>
      <c r="S330" s="59" t="s">
        <v>684</v>
      </c>
      <c r="T330" s="60" t="s">
        <v>684</v>
      </c>
      <c r="U330" s="47" t="s">
        <v>684</v>
      </c>
      <c r="V330" s="59" t="s">
        <v>684</v>
      </c>
      <c r="W330" s="58" t="s">
        <v>684</v>
      </c>
      <c r="X330" s="58" t="s">
        <v>684</v>
      </c>
      <c r="Y330" s="58" t="s">
        <v>684</v>
      </c>
      <c r="Z330" s="58" t="s">
        <v>684</v>
      </c>
      <c r="AA330" s="58" t="s">
        <v>684</v>
      </c>
      <c r="AB330" s="58" t="s">
        <v>684</v>
      </c>
      <c r="AC330" s="58" t="s">
        <v>684</v>
      </c>
      <c r="AD330" s="58" t="s">
        <v>684</v>
      </c>
      <c r="AE330" s="58" t="s">
        <v>684</v>
      </c>
      <c r="AF330" s="58" t="s">
        <v>684</v>
      </c>
      <c r="AG330" s="59" t="s">
        <v>684</v>
      </c>
      <c r="AH330" s="58" t="s">
        <v>684</v>
      </c>
      <c r="AI330" s="58" t="s">
        <v>684</v>
      </c>
      <c r="AJ330" s="58" t="s">
        <v>684</v>
      </c>
      <c r="AK330" s="58" t="s">
        <v>684</v>
      </c>
      <c r="AL330" s="58" t="s">
        <v>684</v>
      </c>
      <c r="AM330" s="67">
        <f t="shared" si="10"/>
        <v>36</v>
      </c>
      <c r="AN330" s="105">
        <f t="shared" si="11"/>
        <v>1</v>
      </c>
    </row>
    <row r="331" spans="1:40" s="6" customFormat="1" ht="17.100000000000001" customHeight="1">
      <c r="A331" s="26" t="s">
        <v>1034</v>
      </c>
      <c r="B331" s="26">
        <v>36701310</v>
      </c>
      <c r="C331" s="55" t="s">
        <v>684</v>
      </c>
      <c r="D331" s="56" t="s">
        <v>684</v>
      </c>
      <c r="E331" s="57" t="s">
        <v>684</v>
      </c>
      <c r="F331" s="58" t="s">
        <v>684</v>
      </c>
      <c r="G331" s="58" t="s">
        <v>684</v>
      </c>
      <c r="H331" s="58" t="s">
        <v>684</v>
      </c>
      <c r="I331" s="58" t="s">
        <v>684</v>
      </c>
      <c r="J331" s="58" t="s">
        <v>684</v>
      </c>
      <c r="K331" s="58" t="s">
        <v>684</v>
      </c>
      <c r="L331" s="58" t="s">
        <v>684</v>
      </c>
      <c r="M331" s="58" t="s">
        <v>684</v>
      </c>
      <c r="N331" s="48" t="s">
        <v>684</v>
      </c>
      <c r="O331" s="58" t="s">
        <v>684</v>
      </c>
      <c r="P331" s="58" t="s">
        <v>684</v>
      </c>
      <c r="Q331" s="48" t="s">
        <v>684</v>
      </c>
      <c r="R331" s="48" t="s">
        <v>684</v>
      </c>
      <c r="S331" s="22" t="s">
        <v>684</v>
      </c>
      <c r="T331" s="61" t="s">
        <v>684</v>
      </c>
      <c r="U331" s="47" t="s">
        <v>684</v>
      </c>
      <c r="V331" s="22" t="s">
        <v>684</v>
      </c>
      <c r="W331" s="48" t="s">
        <v>684</v>
      </c>
      <c r="X331" s="48" t="s">
        <v>684</v>
      </c>
      <c r="Y331" s="48" t="s">
        <v>684</v>
      </c>
      <c r="Z331" s="58" t="s">
        <v>684</v>
      </c>
      <c r="AA331" s="58" t="s">
        <v>684</v>
      </c>
      <c r="AB331" s="48" t="s">
        <v>684</v>
      </c>
      <c r="AC331" s="48" t="s">
        <v>684</v>
      </c>
      <c r="AD331" s="48" t="s">
        <v>684</v>
      </c>
      <c r="AE331" s="48" t="s">
        <v>684</v>
      </c>
      <c r="AF331" s="48" t="s">
        <v>684</v>
      </c>
      <c r="AG331" s="59" t="s">
        <v>684</v>
      </c>
      <c r="AH331" s="58" t="s">
        <v>684</v>
      </c>
      <c r="AI331" s="58" t="s">
        <v>684</v>
      </c>
      <c r="AJ331" s="58" t="s">
        <v>684</v>
      </c>
      <c r="AK331" s="58" t="s">
        <v>684</v>
      </c>
      <c r="AL331" s="48" t="s">
        <v>684</v>
      </c>
      <c r="AM331" s="67">
        <f t="shared" si="10"/>
        <v>36</v>
      </c>
      <c r="AN331" s="105">
        <f t="shared" si="11"/>
        <v>1</v>
      </c>
    </row>
    <row r="332" spans="1:40" s="6" customFormat="1" ht="17.100000000000001" customHeight="1">
      <c r="A332" s="26" t="s">
        <v>1035</v>
      </c>
      <c r="B332" s="26">
        <v>36701315</v>
      </c>
      <c r="C332" s="55" t="s">
        <v>684</v>
      </c>
      <c r="D332" s="56" t="s">
        <v>684</v>
      </c>
      <c r="E332" s="57" t="s">
        <v>684</v>
      </c>
      <c r="F332" s="58" t="s">
        <v>684</v>
      </c>
      <c r="G332" s="48" t="s">
        <v>684</v>
      </c>
      <c r="H332" s="58" t="s">
        <v>684</v>
      </c>
      <c r="I332" s="58" t="s">
        <v>684</v>
      </c>
      <c r="J332" s="58" t="s">
        <v>684</v>
      </c>
      <c r="K332" s="58" t="s">
        <v>684</v>
      </c>
      <c r="L332" s="58" t="s">
        <v>684</v>
      </c>
      <c r="M332" s="58" t="s">
        <v>684</v>
      </c>
      <c r="N332" s="48" t="s">
        <v>684</v>
      </c>
      <c r="O332" s="48" t="s">
        <v>684</v>
      </c>
      <c r="P332" s="48" t="s">
        <v>684</v>
      </c>
      <c r="Q332" s="48" t="s">
        <v>684</v>
      </c>
      <c r="R332" s="48" t="s">
        <v>684</v>
      </c>
      <c r="S332" s="59" t="s">
        <v>684</v>
      </c>
      <c r="T332" s="60" t="s">
        <v>684</v>
      </c>
      <c r="U332" s="47" t="s">
        <v>684</v>
      </c>
      <c r="V332" s="59" t="s">
        <v>684</v>
      </c>
      <c r="W332" s="58" t="s">
        <v>684</v>
      </c>
      <c r="X332" s="48" t="s">
        <v>684</v>
      </c>
      <c r="Y332" s="48" t="s">
        <v>684</v>
      </c>
      <c r="Z332" s="48" t="s">
        <v>684</v>
      </c>
      <c r="AA332" s="48" t="s">
        <v>684</v>
      </c>
      <c r="AB332" s="48" t="s">
        <v>684</v>
      </c>
      <c r="AC332" s="48" t="s">
        <v>684</v>
      </c>
      <c r="AD332" s="48" t="s">
        <v>684</v>
      </c>
      <c r="AE332" s="48" t="s">
        <v>684</v>
      </c>
      <c r="AF332" s="48" t="s">
        <v>684</v>
      </c>
      <c r="AG332" s="22" t="s">
        <v>684</v>
      </c>
      <c r="AH332" s="48" t="s">
        <v>684</v>
      </c>
      <c r="AI332" s="48" t="s">
        <v>684</v>
      </c>
      <c r="AJ332" s="48" t="s">
        <v>684</v>
      </c>
      <c r="AK332" s="48" t="s">
        <v>684</v>
      </c>
      <c r="AL332" s="48" t="s">
        <v>684</v>
      </c>
      <c r="AM332" s="67">
        <f t="shared" si="10"/>
        <v>36</v>
      </c>
      <c r="AN332" s="105">
        <f t="shared" si="11"/>
        <v>1</v>
      </c>
    </row>
    <row r="333" spans="1:40" s="6" customFormat="1" ht="17.100000000000001" customHeight="1">
      <c r="A333" s="26" t="s">
        <v>1036</v>
      </c>
      <c r="B333" s="26">
        <v>36701320</v>
      </c>
      <c r="C333" s="47" t="s">
        <v>684</v>
      </c>
      <c r="D333" s="52" t="s">
        <v>684</v>
      </c>
      <c r="E333" s="57" t="s">
        <v>684</v>
      </c>
      <c r="F333" s="58" t="s">
        <v>684</v>
      </c>
      <c r="G333" s="48" t="s">
        <v>684</v>
      </c>
      <c r="H333" s="58" t="s">
        <v>684</v>
      </c>
      <c r="I333" s="58" t="s">
        <v>684</v>
      </c>
      <c r="J333" s="58" t="s">
        <v>684</v>
      </c>
      <c r="K333" s="58" t="s">
        <v>684</v>
      </c>
      <c r="L333" s="58" t="s">
        <v>684</v>
      </c>
      <c r="M333" s="48" t="s">
        <v>684</v>
      </c>
      <c r="N333" s="48" t="s">
        <v>684</v>
      </c>
      <c r="O333" s="48" t="s">
        <v>684</v>
      </c>
      <c r="P333" s="48" t="s">
        <v>684</v>
      </c>
      <c r="Q333" s="48" t="s">
        <v>684</v>
      </c>
      <c r="R333" s="48" t="s">
        <v>684</v>
      </c>
      <c r="S333" s="22" t="s">
        <v>684</v>
      </c>
      <c r="T333" s="61" t="s">
        <v>684</v>
      </c>
      <c r="U333" s="47" t="s">
        <v>684</v>
      </c>
      <c r="V333" s="22" t="s">
        <v>684</v>
      </c>
      <c r="W333" s="48" t="s">
        <v>684</v>
      </c>
      <c r="X333" s="48" t="s">
        <v>684</v>
      </c>
      <c r="Y333" s="48" t="s">
        <v>684</v>
      </c>
      <c r="Z333" s="48" t="s">
        <v>684</v>
      </c>
      <c r="AA333" s="48" t="s">
        <v>684</v>
      </c>
      <c r="AB333" s="48" t="s">
        <v>684</v>
      </c>
      <c r="AC333" s="48" t="s">
        <v>684</v>
      </c>
      <c r="AD333" s="48" t="s">
        <v>684</v>
      </c>
      <c r="AE333" s="48" t="s">
        <v>684</v>
      </c>
      <c r="AF333" s="48" t="s">
        <v>684</v>
      </c>
      <c r="AG333" s="22" t="s">
        <v>684</v>
      </c>
      <c r="AH333" s="48" t="s">
        <v>684</v>
      </c>
      <c r="AI333" s="58" t="s">
        <v>684</v>
      </c>
      <c r="AJ333" s="58" t="s">
        <v>684</v>
      </c>
      <c r="AK333" s="58" t="s">
        <v>684</v>
      </c>
      <c r="AL333" s="48" t="s">
        <v>684</v>
      </c>
      <c r="AM333" s="67">
        <f t="shared" si="10"/>
        <v>36</v>
      </c>
      <c r="AN333" s="105">
        <f t="shared" si="11"/>
        <v>1</v>
      </c>
    </row>
    <row r="334" spans="1:40" s="6" customFormat="1" ht="17.100000000000001" customHeight="1">
      <c r="A334" s="26" t="s">
        <v>1037</v>
      </c>
      <c r="B334" s="26">
        <v>36701325</v>
      </c>
      <c r="C334" s="47" t="s">
        <v>684</v>
      </c>
      <c r="D334" s="52" t="s">
        <v>684</v>
      </c>
      <c r="E334" s="57" t="s">
        <v>684</v>
      </c>
      <c r="F334" s="58" t="s">
        <v>684</v>
      </c>
      <c r="G334" s="48" t="s">
        <v>684</v>
      </c>
      <c r="H334" s="58" t="s">
        <v>684</v>
      </c>
      <c r="I334" s="58" t="s">
        <v>684</v>
      </c>
      <c r="J334" s="58" t="s">
        <v>684</v>
      </c>
      <c r="K334" s="58" t="s">
        <v>684</v>
      </c>
      <c r="L334" s="58" t="s">
        <v>684</v>
      </c>
      <c r="M334" s="58" t="s">
        <v>684</v>
      </c>
      <c r="N334" s="48" t="s">
        <v>684</v>
      </c>
      <c r="O334" s="48" t="s">
        <v>684</v>
      </c>
      <c r="P334" s="48" t="s">
        <v>684</v>
      </c>
      <c r="Q334" s="48" t="s">
        <v>684</v>
      </c>
      <c r="R334" s="48" t="s">
        <v>684</v>
      </c>
      <c r="S334" s="22" t="s">
        <v>684</v>
      </c>
      <c r="T334" s="61" t="s">
        <v>684</v>
      </c>
      <c r="U334" s="47" t="s">
        <v>684</v>
      </c>
      <c r="V334" s="22" t="s">
        <v>684</v>
      </c>
      <c r="W334" s="48" t="s">
        <v>684</v>
      </c>
      <c r="X334" s="48" t="s">
        <v>684</v>
      </c>
      <c r="Y334" s="48" t="s">
        <v>684</v>
      </c>
      <c r="Z334" s="48" t="s">
        <v>684</v>
      </c>
      <c r="AA334" s="48" t="s">
        <v>684</v>
      </c>
      <c r="AB334" s="48" t="s">
        <v>684</v>
      </c>
      <c r="AC334" s="58" t="s">
        <v>684</v>
      </c>
      <c r="AD334" s="58" t="s">
        <v>684</v>
      </c>
      <c r="AE334" s="58" t="s">
        <v>684</v>
      </c>
      <c r="AF334" s="48" t="s">
        <v>684</v>
      </c>
      <c r="AG334" s="22" t="s">
        <v>684</v>
      </c>
      <c r="AH334" s="48" t="s">
        <v>684</v>
      </c>
      <c r="AI334" s="58" t="s">
        <v>684</v>
      </c>
      <c r="AJ334" s="58" t="s">
        <v>684</v>
      </c>
      <c r="AK334" s="58" t="s">
        <v>684</v>
      </c>
      <c r="AL334" s="48" t="s">
        <v>684</v>
      </c>
      <c r="AM334" s="67">
        <f t="shared" si="10"/>
        <v>36</v>
      </c>
      <c r="AN334" s="105">
        <f t="shared" si="11"/>
        <v>1</v>
      </c>
    </row>
    <row r="335" spans="1:40" s="6" customFormat="1" ht="17.100000000000001" customHeight="1">
      <c r="A335" s="26" t="s">
        <v>1038</v>
      </c>
      <c r="B335" s="26">
        <v>36701330</v>
      </c>
      <c r="C335" s="47" t="s">
        <v>684</v>
      </c>
      <c r="D335" s="52" t="s">
        <v>684</v>
      </c>
      <c r="E335" s="51" t="s">
        <v>684</v>
      </c>
      <c r="F335" s="48" t="s">
        <v>684</v>
      </c>
      <c r="G335" s="48" t="s">
        <v>684</v>
      </c>
      <c r="H335" s="48" t="s">
        <v>684</v>
      </c>
      <c r="I335" s="58" t="s">
        <v>684</v>
      </c>
      <c r="J335" s="58" t="s">
        <v>684</v>
      </c>
      <c r="K335" s="58" t="s">
        <v>684</v>
      </c>
      <c r="L335" s="58" t="s">
        <v>684</v>
      </c>
      <c r="M335" s="58" t="s">
        <v>684</v>
      </c>
      <c r="N335" s="48" t="s">
        <v>684</v>
      </c>
      <c r="O335" s="48" t="s">
        <v>684</v>
      </c>
      <c r="P335" s="48" t="s">
        <v>684</v>
      </c>
      <c r="Q335" s="48" t="s">
        <v>684</v>
      </c>
      <c r="R335" s="48" t="s">
        <v>684</v>
      </c>
      <c r="S335" s="22" t="s">
        <v>684</v>
      </c>
      <c r="T335" s="61" t="s">
        <v>684</v>
      </c>
      <c r="U335" s="47" t="s">
        <v>684</v>
      </c>
      <c r="V335" s="22" t="s">
        <v>684</v>
      </c>
      <c r="W335" s="48" t="s">
        <v>684</v>
      </c>
      <c r="X335" s="48" t="s">
        <v>684</v>
      </c>
      <c r="Y335" s="48" t="s">
        <v>684</v>
      </c>
      <c r="Z335" s="48" t="s">
        <v>684</v>
      </c>
      <c r="AA335" s="48" t="s">
        <v>684</v>
      </c>
      <c r="AB335" s="48" t="s">
        <v>684</v>
      </c>
      <c r="AC335" s="48" t="s">
        <v>684</v>
      </c>
      <c r="AD335" s="48" t="s">
        <v>684</v>
      </c>
      <c r="AE335" s="48" t="s">
        <v>684</v>
      </c>
      <c r="AF335" s="48" t="s">
        <v>684</v>
      </c>
      <c r="AG335" s="22" t="s">
        <v>684</v>
      </c>
      <c r="AH335" s="48" t="s">
        <v>684</v>
      </c>
      <c r="AI335" s="58" t="s">
        <v>684</v>
      </c>
      <c r="AJ335" s="58" t="s">
        <v>684</v>
      </c>
      <c r="AK335" s="58" t="s">
        <v>684</v>
      </c>
      <c r="AL335" s="48" t="s">
        <v>684</v>
      </c>
      <c r="AM335" s="67">
        <f t="shared" si="10"/>
        <v>36</v>
      </c>
      <c r="AN335" s="105">
        <f t="shared" si="11"/>
        <v>1</v>
      </c>
    </row>
    <row r="336" spans="1:40" s="6" customFormat="1" ht="17.100000000000001" customHeight="1">
      <c r="A336" s="26" t="s">
        <v>1039</v>
      </c>
      <c r="B336" s="26">
        <v>36701335</v>
      </c>
      <c r="C336" s="47" t="s">
        <v>684</v>
      </c>
      <c r="D336" s="52" t="s">
        <v>684</v>
      </c>
      <c r="E336" s="51" t="s">
        <v>684</v>
      </c>
      <c r="F336" s="48" t="s">
        <v>684</v>
      </c>
      <c r="G336" s="48" t="s">
        <v>684</v>
      </c>
      <c r="H336" s="48" t="s">
        <v>684</v>
      </c>
      <c r="I336" s="58" t="s">
        <v>684</v>
      </c>
      <c r="J336" s="58" t="s">
        <v>684</v>
      </c>
      <c r="K336" s="58" t="s">
        <v>684</v>
      </c>
      <c r="L336" s="58" t="s">
        <v>684</v>
      </c>
      <c r="M336" s="58" t="s">
        <v>684</v>
      </c>
      <c r="N336" s="48" t="s">
        <v>684</v>
      </c>
      <c r="O336" s="48" t="s">
        <v>684</v>
      </c>
      <c r="P336" s="48" t="s">
        <v>684</v>
      </c>
      <c r="Q336" s="48" t="s">
        <v>684</v>
      </c>
      <c r="R336" s="48" t="s">
        <v>684</v>
      </c>
      <c r="S336" s="22" t="s">
        <v>684</v>
      </c>
      <c r="T336" s="61" t="s">
        <v>684</v>
      </c>
      <c r="U336" s="47" t="s">
        <v>684</v>
      </c>
      <c r="V336" s="22" t="s">
        <v>684</v>
      </c>
      <c r="W336" s="48" t="s">
        <v>684</v>
      </c>
      <c r="X336" s="48" t="s">
        <v>684</v>
      </c>
      <c r="Y336" s="48" t="s">
        <v>684</v>
      </c>
      <c r="Z336" s="48" t="s">
        <v>684</v>
      </c>
      <c r="AA336" s="48" t="s">
        <v>684</v>
      </c>
      <c r="AB336" s="48" t="s">
        <v>684</v>
      </c>
      <c r="AC336" s="48" t="s">
        <v>684</v>
      </c>
      <c r="AD336" s="48" t="s">
        <v>684</v>
      </c>
      <c r="AE336" s="48" t="s">
        <v>684</v>
      </c>
      <c r="AF336" s="48" t="s">
        <v>684</v>
      </c>
      <c r="AG336" s="22" t="s">
        <v>684</v>
      </c>
      <c r="AH336" s="48" t="s">
        <v>684</v>
      </c>
      <c r="AI336" s="58" t="s">
        <v>684</v>
      </c>
      <c r="AJ336" s="58" t="s">
        <v>684</v>
      </c>
      <c r="AK336" s="58" t="s">
        <v>684</v>
      </c>
      <c r="AL336" s="48" t="s">
        <v>684</v>
      </c>
      <c r="AM336" s="67">
        <f t="shared" si="10"/>
        <v>36</v>
      </c>
      <c r="AN336" s="105">
        <f t="shared" si="11"/>
        <v>1</v>
      </c>
    </row>
    <row r="337" spans="1:40" s="6" customFormat="1" ht="17.100000000000001" customHeight="1">
      <c r="A337" s="26" t="s">
        <v>1040</v>
      </c>
      <c r="B337" s="26">
        <v>36701340</v>
      </c>
      <c r="C337" s="47" t="s">
        <v>684</v>
      </c>
      <c r="D337" s="52" t="s">
        <v>684</v>
      </c>
      <c r="E337" s="51" t="s">
        <v>684</v>
      </c>
      <c r="F337" s="48" t="s">
        <v>684</v>
      </c>
      <c r="G337" s="48" t="s">
        <v>684</v>
      </c>
      <c r="H337" s="48" t="s">
        <v>684</v>
      </c>
      <c r="I337" s="58" t="s">
        <v>684</v>
      </c>
      <c r="J337" s="58" t="s">
        <v>684</v>
      </c>
      <c r="K337" s="58" t="s">
        <v>684</v>
      </c>
      <c r="L337" s="58" t="s">
        <v>684</v>
      </c>
      <c r="M337" s="58" t="s">
        <v>684</v>
      </c>
      <c r="N337" s="48" t="s">
        <v>684</v>
      </c>
      <c r="O337" s="48" t="s">
        <v>684</v>
      </c>
      <c r="P337" s="48" t="s">
        <v>684</v>
      </c>
      <c r="Q337" s="48" t="s">
        <v>684</v>
      </c>
      <c r="R337" s="48" t="s">
        <v>684</v>
      </c>
      <c r="S337" s="22" t="s">
        <v>684</v>
      </c>
      <c r="T337" s="61" t="s">
        <v>684</v>
      </c>
      <c r="U337" s="47" t="s">
        <v>684</v>
      </c>
      <c r="V337" s="22" t="s">
        <v>684</v>
      </c>
      <c r="W337" s="48" t="s">
        <v>684</v>
      </c>
      <c r="X337" s="48" t="s">
        <v>684</v>
      </c>
      <c r="Y337" s="48" t="s">
        <v>684</v>
      </c>
      <c r="Z337" s="48" t="s">
        <v>684</v>
      </c>
      <c r="AA337" s="48" t="s">
        <v>684</v>
      </c>
      <c r="AB337" s="48" t="s">
        <v>684</v>
      </c>
      <c r="AC337" s="48" t="s">
        <v>684</v>
      </c>
      <c r="AD337" s="48" t="s">
        <v>684</v>
      </c>
      <c r="AE337" s="48" t="s">
        <v>684</v>
      </c>
      <c r="AF337" s="48" t="s">
        <v>684</v>
      </c>
      <c r="AG337" s="22" t="s">
        <v>684</v>
      </c>
      <c r="AH337" s="48" t="s">
        <v>684</v>
      </c>
      <c r="AI337" s="58" t="s">
        <v>684</v>
      </c>
      <c r="AJ337" s="58" t="s">
        <v>684</v>
      </c>
      <c r="AK337" s="58" t="s">
        <v>684</v>
      </c>
      <c r="AL337" s="48" t="s">
        <v>684</v>
      </c>
      <c r="AM337" s="67">
        <f t="shared" si="10"/>
        <v>36</v>
      </c>
      <c r="AN337" s="105">
        <f t="shared" si="11"/>
        <v>1</v>
      </c>
    </row>
    <row r="338" spans="1:40" s="6" customFormat="1" ht="17.100000000000001" customHeight="1">
      <c r="A338" s="29" t="s">
        <v>1041</v>
      </c>
      <c r="B338" s="26">
        <v>36701345</v>
      </c>
      <c r="C338" s="47" t="s">
        <v>684</v>
      </c>
      <c r="D338" s="52" t="s">
        <v>684</v>
      </c>
      <c r="E338" s="51" t="s">
        <v>684</v>
      </c>
      <c r="F338" s="48" t="s">
        <v>684</v>
      </c>
      <c r="G338" s="62" t="s">
        <v>684</v>
      </c>
      <c r="H338" s="62" t="s">
        <v>684</v>
      </c>
      <c r="I338" s="58" t="s">
        <v>684</v>
      </c>
      <c r="J338" s="58" t="s">
        <v>684</v>
      </c>
      <c r="K338" s="58" t="s">
        <v>684</v>
      </c>
      <c r="L338" s="58" t="s">
        <v>684</v>
      </c>
      <c r="M338" s="58" t="s">
        <v>684</v>
      </c>
      <c r="N338" s="48" t="s">
        <v>684</v>
      </c>
      <c r="O338" s="48" t="s">
        <v>684</v>
      </c>
      <c r="P338" s="48" t="s">
        <v>684</v>
      </c>
      <c r="Q338" s="62" t="s">
        <v>684</v>
      </c>
      <c r="R338" s="62" t="s">
        <v>684</v>
      </c>
      <c r="S338" s="63" t="s">
        <v>684</v>
      </c>
      <c r="T338" s="63" t="s">
        <v>684</v>
      </c>
      <c r="U338" s="47" t="s">
        <v>684</v>
      </c>
      <c r="V338" s="63" t="s">
        <v>684</v>
      </c>
      <c r="W338" s="48" t="s">
        <v>684</v>
      </c>
      <c r="X338" s="48" t="s">
        <v>684</v>
      </c>
      <c r="Y338" s="48" t="s">
        <v>684</v>
      </c>
      <c r="Z338" s="48" t="s">
        <v>684</v>
      </c>
      <c r="AA338" s="48" t="s">
        <v>684</v>
      </c>
      <c r="AB338" s="48" t="s">
        <v>684</v>
      </c>
      <c r="AC338" s="48" t="s">
        <v>684</v>
      </c>
      <c r="AD338" s="48" t="s">
        <v>684</v>
      </c>
      <c r="AE338" s="48" t="s">
        <v>684</v>
      </c>
      <c r="AF338" s="48" t="s">
        <v>684</v>
      </c>
      <c r="AG338" s="22" t="s">
        <v>684</v>
      </c>
      <c r="AH338" s="48" t="s">
        <v>684</v>
      </c>
      <c r="AI338" s="58" t="s">
        <v>684</v>
      </c>
      <c r="AJ338" s="58" t="s">
        <v>684</v>
      </c>
      <c r="AK338" s="58" t="s">
        <v>684</v>
      </c>
      <c r="AL338" s="62" t="s">
        <v>684</v>
      </c>
      <c r="AM338" s="67">
        <f t="shared" si="10"/>
        <v>36</v>
      </c>
      <c r="AN338" s="105">
        <f t="shared" si="11"/>
        <v>1</v>
      </c>
    </row>
    <row r="339" spans="1:40" s="7" customFormat="1" ht="16.5" customHeight="1">
      <c r="A339" s="39" t="s">
        <v>1047</v>
      </c>
      <c r="B339" s="26">
        <v>36704000</v>
      </c>
      <c r="C339" s="20" t="s">
        <v>684</v>
      </c>
      <c r="D339" s="20" t="s">
        <v>684</v>
      </c>
      <c r="E339" s="27" t="s">
        <v>684</v>
      </c>
      <c r="F339" s="12" t="s">
        <v>684</v>
      </c>
      <c r="G339" s="12" t="s">
        <v>684</v>
      </c>
      <c r="H339" s="12" t="s">
        <v>684</v>
      </c>
      <c r="I339" s="12" t="s">
        <v>684</v>
      </c>
      <c r="J339" s="12" t="s">
        <v>684</v>
      </c>
      <c r="K339" s="12" t="s">
        <v>684</v>
      </c>
      <c r="L339" s="12" t="s">
        <v>684</v>
      </c>
      <c r="M339" s="12" t="s">
        <v>684</v>
      </c>
      <c r="N339" s="12" t="s">
        <v>684</v>
      </c>
      <c r="O339" s="12" t="s">
        <v>684</v>
      </c>
      <c r="P339" s="12" t="s">
        <v>684</v>
      </c>
      <c r="Q339" s="13" t="s">
        <v>684</v>
      </c>
      <c r="R339" s="12" t="s">
        <v>684</v>
      </c>
      <c r="S339" s="13" t="s">
        <v>684</v>
      </c>
      <c r="T339" s="45" t="s">
        <v>684</v>
      </c>
      <c r="U339" s="11" t="s">
        <v>684</v>
      </c>
      <c r="V339" s="13" t="s">
        <v>684</v>
      </c>
      <c r="W339" s="12" t="s">
        <v>684</v>
      </c>
      <c r="X339" s="12" t="s">
        <v>684</v>
      </c>
      <c r="Y339" s="12" t="s">
        <v>684</v>
      </c>
      <c r="Z339" s="12" t="s">
        <v>684</v>
      </c>
      <c r="AA339" s="12" t="s">
        <v>684</v>
      </c>
      <c r="AB339" s="12" t="s">
        <v>684</v>
      </c>
      <c r="AC339" s="12" t="s">
        <v>684</v>
      </c>
      <c r="AD339" s="12" t="s">
        <v>684</v>
      </c>
      <c r="AE339" s="12" t="s">
        <v>684</v>
      </c>
      <c r="AF339" s="12" t="s">
        <v>684</v>
      </c>
      <c r="AG339" s="13" t="s">
        <v>684</v>
      </c>
      <c r="AH339" s="12" t="s">
        <v>684</v>
      </c>
      <c r="AI339" s="12" t="s">
        <v>684</v>
      </c>
      <c r="AJ339" s="12" t="s">
        <v>684</v>
      </c>
      <c r="AK339" s="12" t="s">
        <v>684</v>
      </c>
      <c r="AL339" s="12" t="s">
        <v>684</v>
      </c>
      <c r="AM339" s="69">
        <f t="shared" si="10"/>
        <v>36</v>
      </c>
      <c r="AN339" s="72">
        <f t="shared" si="11"/>
        <v>1</v>
      </c>
    </row>
    <row r="340" spans="1:40" s="7" customFormat="1" ht="17.100000000000001" customHeight="1">
      <c r="A340" s="39" t="s">
        <v>1049</v>
      </c>
      <c r="B340" s="26">
        <v>36708000</v>
      </c>
      <c r="C340" s="20" t="s">
        <v>684</v>
      </c>
      <c r="D340" s="20" t="s">
        <v>684</v>
      </c>
      <c r="E340" s="27" t="s">
        <v>684</v>
      </c>
      <c r="F340" s="12" t="s">
        <v>684</v>
      </c>
      <c r="G340" s="12" t="s">
        <v>684</v>
      </c>
      <c r="H340" s="12" t="s">
        <v>684</v>
      </c>
      <c r="I340" s="12" t="s">
        <v>684</v>
      </c>
      <c r="J340" s="12" t="s">
        <v>684</v>
      </c>
      <c r="K340" s="28" t="s">
        <v>684</v>
      </c>
      <c r="L340" s="12" t="s">
        <v>684</v>
      </c>
      <c r="M340" s="12" t="s">
        <v>684</v>
      </c>
      <c r="N340" s="12" t="s">
        <v>684</v>
      </c>
      <c r="O340" s="12" t="s">
        <v>684</v>
      </c>
      <c r="P340" s="12" t="s">
        <v>684</v>
      </c>
      <c r="Q340" s="13" t="s">
        <v>684</v>
      </c>
      <c r="R340" s="12" t="s">
        <v>684</v>
      </c>
      <c r="S340" s="44" t="s">
        <v>684</v>
      </c>
      <c r="T340" s="44" t="s">
        <v>684</v>
      </c>
      <c r="U340" s="11" t="s">
        <v>684</v>
      </c>
      <c r="V340" s="44" t="s">
        <v>684</v>
      </c>
      <c r="W340" s="12" t="s">
        <v>684</v>
      </c>
      <c r="X340" s="12" t="s">
        <v>684</v>
      </c>
      <c r="Y340" s="12" t="s">
        <v>684</v>
      </c>
      <c r="Z340" s="12" t="s">
        <v>684</v>
      </c>
      <c r="AA340" s="12" t="s">
        <v>684</v>
      </c>
      <c r="AB340" s="12" t="s">
        <v>684</v>
      </c>
      <c r="AC340" s="12" t="s">
        <v>684</v>
      </c>
      <c r="AD340" s="12" t="s">
        <v>684</v>
      </c>
      <c r="AE340" s="12" t="s">
        <v>684</v>
      </c>
      <c r="AF340" s="12" t="s">
        <v>684</v>
      </c>
      <c r="AG340" s="13" t="s">
        <v>684</v>
      </c>
      <c r="AH340" s="12" t="s">
        <v>684</v>
      </c>
      <c r="AI340" s="12" t="s">
        <v>684</v>
      </c>
      <c r="AJ340" s="12" t="s">
        <v>684</v>
      </c>
      <c r="AK340" s="12" t="s">
        <v>684</v>
      </c>
      <c r="AL340" s="12" t="s">
        <v>684</v>
      </c>
      <c r="AM340" s="69">
        <f t="shared" si="10"/>
        <v>36</v>
      </c>
      <c r="AN340" s="72">
        <f t="shared" si="11"/>
        <v>1</v>
      </c>
    </row>
    <row r="341" spans="1:40" s="7" customFormat="1" ht="17.100000000000001" customHeight="1">
      <c r="A341" s="39" t="s">
        <v>1044</v>
      </c>
      <c r="B341" s="26">
        <v>36713000</v>
      </c>
      <c r="C341" s="11" t="s">
        <v>684</v>
      </c>
      <c r="D341" s="11" t="s">
        <v>684</v>
      </c>
      <c r="E341" s="27" t="s">
        <v>684</v>
      </c>
      <c r="F341" s="12" t="s">
        <v>684</v>
      </c>
      <c r="G341" s="12" t="s">
        <v>684</v>
      </c>
      <c r="H341" s="12" t="s">
        <v>684</v>
      </c>
      <c r="I341" s="12" t="s">
        <v>684</v>
      </c>
      <c r="J341" s="12" t="s">
        <v>684</v>
      </c>
      <c r="K341" s="12" t="s">
        <v>684</v>
      </c>
      <c r="L341" s="12" t="s">
        <v>684</v>
      </c>
      <c r="M341" s="12" t="s">
        <v>684</v>
      </c>
      <c r="N341" s="12" t="s">
        <v>684</v>
      </c>
      <c r="O341" s="12" t="s">
        <v>684</v>
      </c>
      <c r="P341" s="12" t="s">
        <v>684</v>
      </c>
      <c r="Q341" s="13" t="s">
        <v>684</v>
      </c>
      <c r="R341" s="12" t="s">
        <v>684</v>
      </c>
      <c r="S341" s="13" t="s">
        <v>684</v>
      </c>
      <c r="T341" s="45" t="s">
        <v>684</v>
      </c>
      <c r="U341" s="13" t="s">
        <v>684</v>
      </c>
      <c r="V341" s="13" t="s">
        <v>684</v>
      </c>
      <c r="W341" s="12" t="s">
        <v>684</v>
      </c>
      <c r="X341" s="12" t="s">
        <v>684</v>
      </c>
      <c r="Y341" s="12" t="s">
        <v>684</v>
      </c>
      <c r="Z341" s="12" t="s">
        <v>684</v>
      </c>
      <c r="AA341" s="12" t="s">
        <v>684</v>
      </c>
      <c r="AB341" s="12" t="s">
        <v>684</v>
      </c>
      <c r="AC341" s="12" t="s">
        <v>684</v>
      </c>
      <c r="AD341" s="12" t="s">
        <v>684</v>
      </c>
      <c r="AE341" s="12" t="s">
        <v>684</v>
      </c>
      <c r="AF341" s="12" t="s">
        <v>684</v>
      </c>
      <c r="AG341" s="13" t="s">
        <v>684</v>
      </c>
      <c r="AH341" s="12" t="s">
        <v>684</v>
      </c>
      <c r="AI341" s="12" t="s">
        <v>684</v>
      </c>
      <c r="AJ341" s="12" t="s">
        <v>684</v>
      </c>
      <c r="AK341" s="12" t="s">
        <v>684</v>
      </c>
      <c r="AL341" s="12" t="s">
        <v>684</v>
      </c>
      <c r="AM341" s="69">
        <f t="shared" si="10"/>
        <v>36</v>
      </c>
      <c r="AN341" s="72">
        <f t="shared" si="11"/>
        <v>1</v>
      </c>
    </row>
    <row r="342" spans="1:40" s="7" customFormat="1" ht="17.100000000000001" customHeight="1">
      <c r="A342" s="39" t="s">
        <v>1048</v>
      </c>
      <c r="B342" s="26">
        <v>36718000</v>
      </c>
      <c r="C342" s="11" t="s">
        <v>684</v>
      </c>
      <c r="D342" s="11" t="s">
        <v>684</v>
      </c>
      <c r="E342" s="27" t="s">
        <v>684</v>
      </c>
      <c r="F342" s="12" t="s">
        <v>684</v>
      </c>
      <c r="G342" s="12" t="s">
        <v>684</v>
      </c>
      <c r="H342" s="12" t="s">
        <v>684</v>
      </c>
      <c r="I342" s="12" t="s">
        <v>684</v>
      </c>
      <c r="J342" s="12" t="s">
        <v>684</v>
      </c>
      <c r="K342" s="12" t="s">
        <v>684</v>
      </c>
      <c r="L342" s="12" t="s">
        <v>684</v>
      </c>
      <c r="M342" s="12" t="s">
        <v>684</v>
      </c>
      <c r="N342" s="12" t="s">
        <v>684</v>
      </c>
      <c r="O342" s="12" t="s">
        <v>684</v>
      </c>
      <c r="P342" s="12" t="s">
        <v>684</v>
      </c>
      <c r="Q342" s="13" t="s">
        <v>684</v>
      </c>
      <c r="R342" s="12" t="s">
        <v>684</v>
      </c>
      <c r="S342" s="44" t="s">
        <v>684</v>
      </c>
      <c r="T342" s="44" t="s">
        <v>684</v>
      </c>
      <c r="U342" s="44" t="s">
        <v>684</v>
      </c>
      <c r="V342" s="44" t="s">
        <v>684</v>
      </c>
      <c r="W342" s="12" t="s">
        <v>684</v>
      </c>
      <c r="X342" s="12" t="s">
        <v>684</v>
      </c>
      <c r="Y342" s="12" t="s">
        <v>684</v>
      </c>
      <c r="Z342" s="12" t="s">
        <v>684</v>
      </c>
      <c r="AA342" s="12" t="s">
        <v>684</v>
      </c>
      <c r="AB342" s="12" t="s">
        <v>684</v>
      </c>
      <c r="AC342" s="12" t="s">
        <v>684</v>
      </c>
      <c r="AD342" s="12" t="s">
        <v>684</v>
      </c>
      <c r="AE342" s="12" t="s">
        <v>684</v>
      </c>
      <c r="AF342" s="12" t="s">
        <v>684</v>
      </c>
      <c r="AG342" s="13" t="s">
        <v>684</v>
      </c>
      <c r="AH342" s="12" t="s">
        <v>684</v>
      </c>
      <c r="AI342" s="12" t="s">
        <v>684</v>
      </c>
      <c r="AJ342" s="12" t="s">
        <v>684</v>
      </c>
      <c r="AK342" s="12" t="s">
        <v>684</v>
      </c>
      <c r="AL342" s="12" t="s">
        <v>684</v>
      </c>
      <c r="AM342" s="69">
        <f t="shared" si="10"/>
        <v>36</v>
      </c>
      <c r="AN342" s="72">
        <f t="shared" si="11"/>
        <v>1</v>
      </c>
    </row>
    <row r="343" spans="1:40" s="7" customFormat="1" ht="16.5" customHeight="1">
      <c r="A343" s="39" t="s">
        <v>1046</v>
      </c>
      <c r="B343" s="26">
        <v>36724000</v>
      </c>
      <c r="C343" s="11" t="s">
        <v>684</v>
      </c>
      <c r="D343" s="11" t="s">
        <v>684</v>
      </c>
      <c r="E343" s="27" t="s">
        <v>684</v>
      </c>
      <c r="F343" s="12" t="s">
        <v>684</v>
      </c>
      <c r="G343" s="12" t="s">
        <v>684</v>
      </c>
      <c r="H343" s="12" t="s">
        <v>684</v>
      </c>
      <c r="I343" s="12" t="s">
        <v>684</v>
      </c>
      <c r="J343" s="12" t="s">
        <v>684</v>
      </c>
      <c r="K343" s="12" t="s">
        <v>684</v>
      </c>
      <c r="L343" s="12" t="s">
        <v>684</v>
      </c>
      <c r="M343" s="12" t="s">
        <v>684</v>
      </c>
      <c r="N343" s="12" t="s">
        <v>684</v>
      </c>
      <c r="O343" s="12" t="s">
        <v>684</v>
      </c>
      <c r="P343" s="12" t="s">
        <v>684</v>
      </c>
      <c r="Q343" s="13" t="s">
        <v>684</v>
      </c>
      <c r="R343" s="12" t="s">
        <v>684</v>
      </c>
      <c r="S343" s="44" t="s">
        <v>684</v>
      </c>
      <c r="T343" s="44" t="s">
        <v>684</v>
      </c>
      <c r="U343" s="44" t="s">
        <v>684</v>
      </c>
      <c r="V343" s="44" t="s">
        <v>684</v>
      </c>
      <c r="W343" s="12" t="s">
        <v>684</v>
      </c>
      <c r="X343" s="12" t="s">
        <v>684</v>
      </c>
      <c r="Y343" s="12" t="s">
        <v>684</v>
      </c>
      <c r="Z343" s="12" t="s">
        <v>684</v>
      </c>
      <c r="AA343" s="12" t="s">
        <v>684</v>
      </c>
      <c r="AB343" s="12" t="s">
        <v>684</v>
      </c>
      <c r="AC343" s="12" t="s">
        <v>684</v>
      </c>
      <c r="AD343" s="12" t="s">
        <v>684</v>
      </c>
      <c r="AE343" s="12" t="s">
        <v>684</v>
      </c>
      <c r="AF343" s="12" t="s">
        <v>684</v>
      </c>
      <c r="AG343" s="13" t="s">
        <v>684</v>
      </c>
      <c r="AH343" s="12" t="s">
        <v>684</v>
      </c>
      <c r="AI343" s="12" t="s">
        <v>684</v>
      </c>
      <c r="AJ343" s="12" t="s">
        <v>684</v>
      </c>
      <c r="AK343" s="12" t="s">
        <v>684</v>
      </c>
      <c r="AL343" s="12" t="s">
        <v>684</v>
      </c>
      <c r="AM343" s="69">
        <f t="shared" si="10"/>
        <v>36</v>
      </c>
      <c r="AN343" s="72">
        <f t="shared" si="11"/>
        <v>1</v>
      </c>
    </row>
    <row r="344" spans="1:40" s="7" customFormat="1" ht="17.100000000000001" customHeight="1">
      <c r="A344" s="40" t="s">
        <v>1050</v>
      </c>
      <c r="B344" s="29">
        <v>36727000</v>
      </c>
      <c r="C344" s="30" t="s">
        <v>684</v>
      </c>
      <c r="D344" s="30" t="s">
        <v>684</v>
      </c>
      <c r="E344" s="31" t="s">
        <v>684</v>
      </c>
      <c r="F344" s="32" t="s">
        <v>684</v>
      </c>
      <c r="G344" s="32" t="s">
        <v>684</v>
      </c>
      <c r="H344" s="32" t="s">
        <v>684</v>
      </c>
      <c r="I344" s="32" t="s">
        <v>684</v>
      </c>
      <c r="J344" s="32" t="s">
        <v>684</v>
      </c>
      <c r="K344" s="32" t="s">
        <v>684</v>
      </c>
      <c r="L344" s="32" t="s">
        <v>684</v>
      </c>
      <c r="M344" s="32" t="s">
        <v>684</v>
      </c>
      <c r="N344" s="32" t="s">
        <v>684</v>
      </c>
      <c r="O344" s="32" t="s">
        <v>684</v>
      </c>
      <c r="P344" s="32" t="s">
        <v>684</v>
      </c>
      <c r="Q344" s="33" t="s">
        <v>684</v>
      </c>
      <c r="R344" s="32" t="s">
        <v>684</v>
      </c>
      <c r="S344" s="33" t="s">
        <v>684</v>
      </c>
      <c r="T344" s="46" t="s">
        <v>684</v>
      </c>
      <c r="U344" s="33" t="s">
        <v>684</v>
      </c>
      <c r="V344" s="33" t="s">
        <v>684</v>
      </c>
      <c r="W344" s="32" t="s">
        <v>684</v>
      </c>
      <c r="X344" s="32" t="s">
        <v>684</v>
      </c>
      <c r="Y344" s="32" t="s">
        <v>684</v>
      </c>
      <c r="Z344" s="32" t="s">
        <v>684</v>
      </c>
      <c r="AA344" s="32" t="s">
        <v>684</v>
      </c>
      <c r="AB344" s="32" t="s">
        <v>684</v>
      </c>
      <c r="AC344" s="32" t="s">
        <v>684</v>
      </c>
      <c r="AD344" s="32" t="s">
        <v>684</v>
      </c>
      <c r="AE344" s="32" t="s">
        <v>684</v>
      </c>
      <c r="AF344" s="32" t="s">
        <v>684</v>
      </c>
      <c r="AG344" s="33" t="s">
        <v>684</v>
      </c>
      <c r="AH344" s="32" t="s">
        <v>684</v>
      </c>
      <c r="AI344" s="32" t="s">
        <v>684</v>
      </c>
      <c r="AJ344" s="32" t="s">
        <v>684</v>
      </c>
      <c r="AK344" s="32" t="s">
        <v>684</v>
      </c>
      <c r="AL344" s="32" t="s">
        <v>684</v>
      </c>
      <c r="AM344" s="69">
        <f t="shared" si="10"/>
        <v>36</v>
      </c>
      <c r="AN344" s="72">
        <f t="shared" si="11"/>
        <v>1</v>
      </c>
    </row>
    <row r="345" spans="1:40" s="7" customFormat="1" ht="17.100000000000001" customHeight="1">
      <c r="A345" s="39" t="s">
        <v>1043</v>
      </c>
      <c r="B345" s="26">
        <v>36735000</v>
      </c>
      <c r="C345" s="11" t="s">
        <v>684</v>
      </c>
      <c r="D345" s="11" t="s">
        <v>684</v>
      </c>
      <c r="E345" s="27" t="s">
        <v>684</v>
      </c>
      <c r="F345" s="12" t="s">
        <v>684</v>
      </c>
      <c r="G345" s="12" t="s">
        <v>684</v>
      </c>
      <c r="H345" s="12" t="s">
        <v>684</v>
      </c>
      <c r="I345" s="12" t="s">
        <v>684</v>
      </c>
      <c r="J345" s="12" t="s">
        <v>684</v>
      </c>
      <c r="K345" s="12" t="s">
        <v>684</v>
      </c>
      <c r="L345" s="12" t="s">
        <v>684</v>
      </c>
      <c r="M345" s="12" t="s">
        <v>684</v>
      </c>
      <c r="N345" s="12" t="s">
        <v>684</v>
      </c>
      <c r="O345" s="12" t="s">
        <v>684</v>
      </c>
      <c r="P345" s="12" t="s">
        <v>684</v>
      </c>
      <c r="Q345" s="13" t="s">
        <v>684</v>
      </c>
      <c r="R345" s="12" t="s">
        <v>684</v>
      </c>
      <c r="S345" s="44" t="s">
        <v>684</v>
      </c>
      <c r="T345" s="44" t="s">
        <v>684</v>
      </c>
      <c r="U345" s="44" t="s">
        <v>684</v>
      </c>
      <c r="V345" s="44" t="s">
        <v>684</v>
      </c>
      <c r="W345" s="12" t="s">
        <v>684</v>
      </c>
      <c r="X345" s="12" t="s">
        <v>684</v>
      </c>
      <c r="Y345" s="12" t="s">
        <v>684</v>
      </c>
      <c r="Z345" s="12" t="s">
        <v>684</v>
      </c>
      <c r="AA345" s="12" t="s">
        <v>684</v>
      </c>
      <c r="AB345" s="12" t="s">
        <v>684</v>
      </c>
      <c r="AC345" s="12" t="s">
        <v>684</v>
      </c>
      <c r="AD345" s="12" t="s">
        <v>684</v>
      </c>
      <c r="AE345" s="12" t="s">
        <v>684</v>
      </c>
      <c r="AF345" s="12" t="s">
        <v>684</v>
      </c>
      <c r="AG345" s="13" t="s">
        <v>684</v>
      </c>
      <c r="AH345" s="12" t="s">
        <v>684</v>
      </c>
      <c r="AI345" s="12" t="s">
        <v>684</v>
      </c>
      <c r="AJ345" s="12" t="s">
        <v>684</v>
      </c>
      <c r="AK345" s="12" t="s">
        <v>684</v>
      </c>
      <c r="AL345" s="12" t="s">
        <v>684</v>
      </c>
      <c r="AM345" s="69">
        <f t="shared" si="10"/>
        <v>36</v>
      </c>
      <c r="AN345" s="72">
        <f t="shared" si="11"/>
        <v>1</v>
      </c>
    </row>
    <row r="346" spans="1:40" s="7" customFormat="1" ht="17.100000000000001" customHeight="1">
      <c r="A346" s="39" t="s">
        <v>1042</v>
      </c>
      <c r="B346" s="26">
        <v>36740000</v>
      </c>
      <c r="C346" s="20" t="s">
        <v>684</v>
      </c>
      <c r="D346" s="20" t="s">
        <v>684</v>
      </c>
      <c r="E346" s="27" t="s">
        <v>684</v>
      </c>
      <c r="F346" s="12" t="s">
        <v>684</v>
      </c>
      <c r="G346" s="12" t="s">
        <v>684</v>
      </c>
      <c r="H346" s="12" t="s">
        <v>684</v>
      </c>
      <c r="I346" s="12" t="s">
        <v>684</v>
      </c>
      <c r="J346" s="12" t="s">
        <v>684</v>
      </c>
      <c r="K346" s="12" t="s">
        <v>684</v>
      </c>
      <c r="L346" s="12" t="s">
        <v>684</v>
      </c>
      <c r="M346" s="12" t="s">
        <v>684</v>
      </c>
      <c r="N346" s="12" t="s">
        <v>684</v>
      </c>
      <c r="O346" s="12" t="s">
        <v>684</v>
      </c>
      <c r="P346" s="12" t="s">
        <v>684</v>
      </c>
      <c r="Q346" s="12" t="s">
        <v>684</v>
      </c>
      <c r="R346" s="12" t="s">
        <v>684</v>
      </c>
      <c r="S346" s="13" t="s">
        <v>684</v>
      </c>
      <c r="T346" s="45" t="s">
        <v>684</v>
      </c>
      <c r="U346" s="13" t="s">
        <v>684</v>
      </c>
      <c r="V346" s="13" t="s">
        <v>684</v>
      </c>
      <c r="W346" s="12" t="s">
        <v>684</v>
      </c>
      <c r="X346" s="12" t="s">
        <v>684</v>
      </c>
      <c r="Y346" s="12" t="s">
        <v>684</v>
      </c>
      <c r="Z346" s="12" t="s">
        <v>684</v>
      </c>
      <c r="AA346" s="12" t="s">
        <v>684</v>
      </c>
      <c r="AB346" s="12" t="s">
        <v>684</v>
      </c>
      <c r="AC346" s="12" t="s">
        <v>684</v>
      </c>
      <c r="AD346" s="12" t="s">
        <v>684</v>
      </c>
      <c r="AE346" s="12" t="s">
        <v>684</v>
      </c>
      <c r="AF346" s="12" t="s">
        <v>684</v>
      </c>
      <c r="AG346" s="13" t="s">
        <v>684</v>
      </c>
      <c r="AH346" s="12" t="s">
        <v>684</v>
      </c>
      <c r="AI346" s="12" t="s">
        <v>684</v>
      </c>
      <c r="AJ346" s="12" t="s">
        <v>684</v>
      </c>
      <c r="AK346" s="12" t="s">
        <v>684</v>
      </c>
      <c r="AL346" s="12" t="s">
        <v>684</v>
      </c>
      <c r="AM346" s="69">
        <f t="shared" si="10"/>
        <v>36</v>
      </c>
      <c r="AN346" s="72">
        <f t="shared" si="11"/>
        <v>1</v>
      </c>
    </row>
    <row r="347" spans="1:40" s="7" customFormat="1" ht="17.100000000000001" customHeight="1">
      <c r="A347" s="39" t="s">
        <v>1045</v>
      </c>
      <c r="B347" s="26">
        <v>36750000</v>
      </c>
      <c r="C347" s="11" t="s">
        <v>684</v>
      </c>
      <c r="D347" s="11" t="s">
        <v>684</v>
      </c>
      <c r="E347" s="27" t="s">
        <v>684</v>
      </c>
      <c r="F347" s="12" t="s">
        <v>684</v>
      </c>
      <c r="G347" s="12" t="s">
        <v>684</v>
      </c>
      <c r="H347" s="12" t="s">
        <v>684</v>
      </c>
      <c r="I347" s="12" t="s">
        <v>684</v>
      </c>
      <c r="J347" s="12" t="s">
        <v>684</v>
      </c>
      <c r="K347" s="12" t="s">
        <v>684</v>
      </c>
      <c r="L347" s="12" t="s">
        <v>684</v>
      </c>
      <c r="M347" s="12" t="s">
        <v>684</v>
      </c>
      <c r="N347" s="12" t="s">
        <v>684</v>
      </c>
      <c r="O347" s="12" t="s">
        <v>684</v>
      </c>
      <c r="P347" s="12" t="s">
        <v>684</v>
      </c>
      <c r="Q347" s="13" t="s">
        <v>684</v>
      </c>
      <c r="R347" s="12" t="s">
        <v>684</v>
      </c>
      <c r="S347" s="44" t="s">
        <v>684</v>
      </c>
      <c r="T347" s="44" t="s">
        <v>684</v>
      </c>
      <c r="U347" s="44" t="s">
        <v>684</v>
      </c>
      <c r="V347" s="44" t="s">
        <v>684</v>
      </c>
      <c r="W347" s="12" t="s">
        <v>684</v>
      </c>
      <c r="X347" s="12" t="s">
        <v>684</v>
      </c>
      <c r="Y347" s="12" t="s">
        <v>684</v>
      </c>
      <c r="Z347" s="12" t="s">
        <v>684</v>
      </c>
      <c r="AA347" s="12" t="s">
        <v>684</v>
      </c>
      <c r="AB347" s="12" t="s">
        <v>684</v>
      </c>
      <c r="AC347" s="12" t="s">
        <v>684</v>
      </c>
      <c r="AD347" s="12" t="s">
        <v>684</v>
      </c>
      <c r="AE347" s="12" t="s">
        <v>684</v>
      </c>
      <c r="AF347" s="12" t="s">
        <v>684</v>
      </c>
      <c r="AG347" s="13" t="s">
        <v>684</v>
      </c>
      <c r="AH347" s="12" t="s">
        <v>684</v>
      </c>
      <c r="AI347" s="12" t="s">
        <v>684</v>
      </c>
      <c r="AJ347" s="12" t="s">
        <v>684</v>
      </c>
      <c r="AK347" s="12" t="s">
        <v>684</v>
      </c>
      <c r="AL347" s="12" t="s">
        <v>684</v>
      </c>
      <c r="AM347" s="69">
        <f t="shared" si="10"/>
        <v>36</v>
      </c>
      <c r="AN347" s="72">
        <f t="shared" si="11"/>
        <v>1</v>
      </c>
    </row>
    <row r="348" spans="1:40" s="7" customFormat="1" ht="32.25" customHeight="1">
      <c r="A348" s="35" t="s">
        <v>683</v>
      </c>
      <c r="B348" s="111"/>
      <c r="C348" s="112">
        <f>COUNTIF(C6:C347,"+")</f>
        <v>342</v>
      </c>
      <c r="D348" s="112">
        <f t="shared" ref="D348:AL348" si="12">COUNTIF(D6:D347,"+")</f>
        <v>342</v>
      </c>
      <c r="E348" s="112">
        <f t="shared" si="12"/>
        <v>342</v>
      </c>
      <c r="F348" s="112">
        <f t="shared" si="12"/>
        <v>342</v>
      </c>
      <c r="G348" s="112">
        <f t="shared" si="12"/>
        <v>342</v>
      </c>
      <c r="H348" s="112">
        <f t="shared" si="12"/>
        <v>342</v>
      </c>
      <c r="I348" s="112">
        <f t="shared" si="12"/>
        <v>342</v>
      </c>
      <c r="J348" s="112">
        <f t="shared" si="12"/>
        <v>342</v>
      </c>
      <c r="K348" s="112">
        <f t="shared" si="12"/>
        <v>342</v>
      </c>
      <c r="L348" s="112">
        <f t="shared" si="12"/>
        <v>342</v>
      </c>
      <c r="M348" s="112">
        <f t="shared" si="12"/>
        <v>342</v>
      </c>
      <c r="N348" s="112">
        <f t="shared" si="12"/>
        <v>342</v>
      </c>
      <c r="O348" s="112">
        <f t="shared" si="12"/>
        <v>342</v>
      </c>
      <c r="P348" s="112">
        <f t="shared" si="12"/>
        <v>342</v>
      </c>
      <c r="Q348" s="112">
        <f t="shared" si="12"/>
        <v>342</v>
      </c>
      <c r="R348" s="112">
        <f t="shared" si="12"/>
        <v>342</v>
      </c>
      <c r="S348" s="112">
        <f t="shared" si="12"/>
        <v>342</v>
      </c>
      <c r="T348" s="112">
        <f t="shared" si="12"/>
        <v>342</v>
      </c>
      <c r="U348" s="112">
        <f t="shared" si="12"/>
        <v>342</v>
      </c>
      <c r="V348" s="112">
        <f t="shared" si="12"/>
        <v>342</v>
      </c>
      <c r="W348" s="112">
        <f t="shared" si="12"/>
        <v>342</v>
      </c>
      <c r="X348" s="112">
        <f t="shared" si="12"/>
        <v>342</v>
      </c>
      <c r="Y348" s="112">
        <f t="shared" si="12"/>
        <v>342</v>
      </c>
      <c r="Z348" s="112">
        <f t="shared" si="12"/>
        <v>342</v>
      </c>
      <c r="AA348" s="112">
        <f t="shared" si="12"/>
        <v>342</v>
      </c>
      <c r="AB348" s="112">
        <f t="shared" si="12"/>
        <v>342</v>
      </c>
      <c r="AC348" s="112">
        <f t="shared" si="12"/>
        <v>342</v>
      </c>
      <c r="AD348" s="112">
        <f t="shared" si="12"/>
        <v>342</v>
      </c>
      <c r="AE348" s="112">
        <f t="shared" si="12"/>
        <v>342</v>
      </c>
      <c r="AF348" s="112">
        <f t="shared" si="12"/>
        <v>342</v>
      </c>
      <c r="AG348" s="112">
        <f t="shared" si="12"/>
        <v>342</v>
      </c>
      <c r="AH348" s="112">
        <f t="shared" si="12"/>
        <v>342</v>
      </c>
      <c r="AI348" s="112">
        <f t="shared" si="12"/>
        <v>342</v>
      </c>
      <c r="AJ348" s="112">
        <f t="shared" si="12"/>
        <v>342</v>
      </c>
      <c r="AK348" s="112">
        <f t="shared" si="12"/>
        <v>342</v>
      </c>
      <c r="AL348" s="21">
        <f t="shared" si="12"/>
        <v>342</v>
      </c>
      <c r="AM348" s="12" t="s">
        <v>1125</v>
      </c>
      <c r="AN348" s="12" t="s">
        <v>1125</v>
      </c>
    </row>
    <row r="351" spans="1:40">
      <c r="AM351" s="113"/>
    </row>
    <row r="353" spans="39:39">
      <c r="AM353" s="114"/>
    </row>
  </sheetData>
  <sheetProtection selectLockedCells="1" selectUnlockedCells="1"/>
  <mergeCells count="4">
    <mergeCell ref="A3:A4"/>
    <mergeCell ref="C3:AL3"/>
    <mergeCell ref="AM3:AM4"/>
    <mergeCell ref="AN3:AN4"/>
  </mergeCells>
  <printOptions horizontalCentered="1"/>
  <pageMargins left="0.15748031496062992" right="0.15748031496062992" top="0.31496062992125984" bottom="0.11811023622047245" header="0.11811023622047245" footer="0"/>
  <pageSetup paperSize="8" scale="65" firstPageNumber="0" pageOrder="overThenDown" orientation="landscape" r:id="rId1"/>
  <headerFooter differentFirst="1" alignWithMargins="0">
    <oddHeader>&amp;C&amp;P</oddHeader>
    <oddFooter>Страница 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Рейтинг МО</vt:lpstr>
      <vt:lpstr>Бюджетное планирование (МФ)</vt:lpstr>
      <vt:lpstr>ЛК ЕПБС (ФК)</vt:lpstr>
      <vt:lpstr>'ЛК ЕПБС (ФК)'!__xlnm._FilterDatabase</vt:lpstr>
      <vt:lpstr>'ЛК ЕПБС (ФК)'!__xlnm._FilterDatabase_1</vt:lpstr>
      <vt:lpstr>'ЛК ЕПБС (ФК)'!__xlnm.Print_Area</vt:lpstr>
      <vt:lpstr>'ЛК ЕПБС (ФК)'!__xlnm.Print_Titles</vt:lpstr>
      <vt:lpstr>'Бюджетное планирование (МФ)'!Заголовки_для_печати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lastPrinted>2022-10-11T12:08:30Z</cp:lastPrinted>
  <dcterms:created xsi:type="dcterms:W3CDTF">2020-10-01T08:39:25Z</dcterms:created>
  <dcterms:modified xsi:type="dcterms:W3CDTF">2022-10-11T12:11:25Z</dcterms:modified>
</cp:coreProperties>
</file>