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250" windowHeight="12585" activeTab="0"/>
  </bookViews>
  <sheets>
    <sheet name="Лист1" sheetId="1" r:id="rId1"/>
  </sheets>
  <definedNames>
    <definedName name="_xlnm.Print_Titles" localSheetId="0">'Лист1'!$3:$3</definedName>
    <definedName name="_xlnm.Print_Area" localSheetId="0">'Лист1'!$A$1:$G$91</definedName>
  </definedNames>
  <calcPr fullCalcOnLoad="1"/>
</workbook>
</file>

<file path=xl/sharedStrings.xml><?xml version="1.0" encoding="utf-8"?>
<sst xmlns="http://schemas.openxmlformats.org/spreadsheetml/2006/main" count="179" uniqueCount="179">
  <si>
    <t>тыс. рублей</t>
  </si>
  <si>
    <t>РзПр</t>
  </si>
  <si>
    <t>Наименование раздела, подраздела</t>
  </si>
  <si>
    <t>01 00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</si>
  <si>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</si>
  <si>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</si>
  <si>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</si>
  <si>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</si>
  <si>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</si>
  <si>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</si>
  <si>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</si>
  <si>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01 05</t>
  </si>
  <si>
    <t>Судебная система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</si>
  <si>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</si>
  <si>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</si>
  <si>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01 07</t>
  </si>
  <si>
    <t>Обеспечение проведения выборов и референдумов</t>
  </si>
  <si>
    <t>01 08</t>
  </si>
  <si>
    <t>Международные отношения и международное сотрудничество</t>
  </si>
  <si>
    <t>01 11</t>
  </si>
  <si>
    <t>Резервные фонды</t>
  </si>
  <si>
    <t>01 13</t>
  </si>
  <si>
    <t>Другие общегосударственные вопросы</t>
  </si>
  <si>
    <t>02 00</t>
  </si>
  <si>
    <t>НАЦИОНАЛЬНАЯ ОБОРОНА</t>
  </si>
  <si>
    <t>02 04</t>
  </si>
  <si>
    <t>Мобилизационная подготовка экономики</t>
  </si>
  <si>
    <t>03 00</t>
  </si>
  <si>
    <t>НАЦИОНАЛЬНАЯ БЕЗОПАСНОСТЬ И ПРАВООХРАНИТЕЛЬНАЯ ДЕЯТЕЛЬНОСТЬ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</si>
  <si>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</si>
  <si>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</si>
  <si>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03 10</t>
  </si>
  <si>
    <t>Обеспечение пожарной безопасности</t>
  </si>
  <si>
    <t>03 11</t>
  </si>
  <si>
    <t>Миграционная политика</t>
  </si>
  <si>
    <t>03 14</t>
  </si>
  <si>
    <t>Другие вопросы в области национальной безопасности и правоохранительной деятельности</t>
  </si>
  <si>
    <t>04 00</t>
  </si>
  <si>
    <t>НАЦИОНАЛЬНАЯ ЭКОНОМИКА</t>
  </si>
  <si>
    <t>04 01</t>
  </si>
  <si>
    <t>Общеэкономические вопросы</t>
  </si>
  <si>
    <t>04 02</t>
  </si>
  <si>
    <t>Топливно-энергетический комплекс</t>
  </si>
  <si>
    <t>04 05</t>
  </si>
  <si>
    <t>Сельское хозяйство и рыболовство</t>
  </si>
  <si>
    <t>04 06</t>
  </si>
  <si>
    <t>Водное хозяйство</t>
  </si>
  <si>
    <t>04 07</t>
  </si>
  <si>
    <t>Лесное хозяйство</t>
  </si>
  <si>
    <t>04 08</t>
  </si>
  <si>
    <t>Транспорт</t>
  </si>
  <si>
    <t>04 09</t>
  </si>
  <si>
    <t>Дорожное хозяйство (дорожные фонды)</t>
  </si>
  <si>
    <t>04 10</t>
  </si>
  <si>
    <t>Связь и информатика</t>
  </si>
  <si>
    <t>04 12</t>
  </si>
  <si>
    <t>Другие вопросы в области национальной экономики</t>
  </si>
  <si>
    <t>05 00</t>
  </si>
  <si>
    <t>ЖИЛИЩНО-КОММУНАЛЬНОЕ ХОЗЯЙСТВО</t>
  </si>
  <si>
    <t>05 01</t>
  </si>
  <si>
    <t>Жилищное хозяйство</t>
  </si>
  <si>
    <t>05 02</t>
  </si>
  <si>
    <t>Коммунальное хозяйство</t>
  </si>
  <si>
    <t>05 03</t>
  </si>
  <si>
    <t>Благоустройство</t>
  </si>
  <si>
    <t>05 05</t>
  </si>
  <si>
    <t>Другие вопросы в области жилищно-коммунального хозяйства</t>
  </si>
  <si>
    <t>06 00</t>
  </si>
  <si>
    <t>ОХРАНА ОКРУЖАЮЩЕЙ СРЕДЫ</t>
  </si>
  <si>
    <t>06 01</t>
  </si>
  <si>
    <t>Экологический контроль</t>
  </si>
  <si>
    <t>06 03</t>
  </si>
  <si>
    <t>Охрана объектов растительного и животного мира и среды их обитания</t>
  </si>
  <si>
    <t>06 05</t>
  </si>
  <si>
    <t>Другие вопросы в области охраны окружающей среды</t>
  </si>
  <si>
    <t>07 00</t>
  </si>
  <si>
    <t>ОБРАЗОВАНИЕ</t>
  </si>
  <si>
    <t>07 01</t>
  </si>
  <si>
    <t>Дошкольное образование</t>
  </si>
  <si>
    <t>07 02</t>
  </si>
  <si>
    <t>Общее образование</t>
  </si>
  <si>
    <t>07 03</t>
  </si>
  <si>
    <t>Дополнительное образование детей</t>
  </si>
  <si>
    <t>07 04</t>
  </si>
  <si>
    <t>Среднее профессиональное образование</t>
  </si>
  <si>
    <t>07 05</t>
  </si>
  <si>
    <t>Профессиональная подготовка, переподготовка и повышение квалификации</t>
  </si>
  <si>
    <t>07 06</t>
  </si>
  <si>
    <t>Высшее образование</t>
  </si>
  <si>
    <t>07 07</t>
  </si>
  <si>
    <t>Молодежная политика</t>
  </si>
  <si>
    <t>07 08</t>
  </si>
  <si>
    <t>Прикладные научные исследования в области образования</t>
  </si>
  <si>
    <t>07 09</t>
  </si>
  <si>
    <t>Другие вопросы в области образования</t>
  </si>
  <si>
    <t>08 00</t>
  </si>
  <si>
    <t>КУЛЬТУРА, КИНЕМАТОГРАФИЯ</t>
  </si>
  <si>
    <t>08 01</t>
  </si>
  <si>
    <t>Культура</t>
  </si>
  <si>
    <t>08 04</t>
  </si>
  <si>
    <t>Другие вопросы в области культуры, кинематографии</t>
  </si>
  <si>
    <t>09 00</t>
  </si>
  <si>
    <t>ЗДРАВООХРАНЕНИЕ</t>
  </si>
  <si>
    <t>09 01</t>
  </si>
  <si>
    <t>Стационарная медицинская помощь</t>
  </si>
  <si>
    <t>09 02</t>
  </si>
  <si>
    <t>Амбулаторная помощь</t>
  </si>
  <si>
    <t>09 03</t>
  </si>
  <si>
    <t>Медицинская помощь в дневных стационарах всех типов</t>
  </si>
  <si>
    <t>09 04</t>
  </si>
  <si>
    <t xml:space="preserve">Скорая медицинская помощь </t>
  </si>
  <si>
    <t>09 05</t>
  </si>
  <si>
    <t>Санаторно-оздоровительная помощь</t>
  </si>
  <si>
    <t>09 06</t>
  </si>
  <si>
    <t>Заготовка, переработка, хранение и обеспечение безопасности донорской крови и её компонентов</t>
  </si>
  <si>
    <t>09 07</t>
  </si>
  <si>
    <t>Санитарно-эпидемиологическое благополучие</t>
  </si>
  <si>
    <t>09 09</t>
  </si>
  <si>
    <t>Другие вопросы в области здравоохранения</t>
  </si>
  <si>
    <t>10 00</t>
  </si>
  <si>
    <t>СОЦИАЛЬНАЯ ПОЛИТИКА</t>
  </si>
  <si>
    <t>10 01</t>
  </si>
  <si>
    <t>Пенсионное обеспечение</t>
  </si>
  <si>
    <t>10 02</t>
  </si>
  <si>
    <t>Социальное обслуживание населения</t>
  </si>
  <si>
    <t>10 03</t>
  </si>
  <si>
    <t>Социальное обеспечение населения</t>
  </si>
  <si>
    <t>10 04</t>
  </si>
  <si>
    <t>Охрана семьи и детства</t>
  </si>
  <si>
    <t>10 06</t>
  </si>
  <si>
    <t>Другие вопросы в области социальной политики</t>
  </si>
  <si>
    <t>11 00</t>
  </si>
  <si>
    <t>ФИЗИЧЕСКАЯ КУЛЬТУРА И СПОРТ</t>
  </si>
  <si>
    <t>11 01</t>
  </si>
  <si>
    <t>Физическая культура</t>
  </si>
  <si>
    <t>11 02</t>
  </si>
  <si>
    <t>Массовый спорт</t>
  </si>
  <si>
    <t>11 03</t>
  </si>
  <si>
    <t>Спорт высших достижений</t>
  </si>
  <si>
    <t>11 05</t>
  </si>
  <si>
    <t>Другие вопросы в области физической культуры и спорта</t>
  </si>
  <si>
    <t>12 00</t>
  </si>
  <si>
    <t>СРЕДСТВА МАССОВОЙ ИНФОРМАЦИИ</t>
  </si>
  <si>
    <t>12 01</t>
  </si>
  <si>
    <t>Телевидение и радиовещание</t>
  </si>
  <si>
    <t>12 02</t>
  </si>
  <si>
    <t>Периодическая печать и издательства</t>
  </si>
  <si>
    <t>12 04</t>
  </si>
  <si>
    <t>Другие вопросы в области средств массовой информации</t>
  </si>
  <si>
    <t>13 00</t>
  </si>
  <si>
    <t>ОБСЛУЖИВАНИЕ ГОСУДАРСТВЕННОГО И МУНИЦИПАЛЬНОГО ДОЛГА</t>
  </si>
  <si>
    <t>13 01</t>
  </si>
  <si>
    <t>14 00</t>
  </si>
  <si>
    <t>МЕЖБЮДЖЕТНЫЕ ТРАНСФЕРТЫ ОБЩЕГО ХАРАКТЕРА БЮДЖЕТАМ БЮДЖЕТНОЙ СИСТЕМЫ РОССИЙСКОЙ ФЕДЕРАЦИИ</t>
  </si>
  <si>
    <t>14 01</t>
  </si>
  <si>
    <t>Дотации на выравнивание бюджетной обеспеченности субъектов Российской Федерации и муниципальных образований</t>
  </si>
  <si>
    <t>14 03</t>
  </si>
  <si>
    <t>Прочие межбюджетные трансферты общего характера</t>
  </si>
  <si>
    <t>ВСЕГО</t>
  </si>
  <si>
    <t>Условно утвержденные расходы</t>
  </si>
  <si>
    <t>ВСЕГО с учетом условно утвержденных</t>
  </si>
  <si>
    <t>04 11</t>
  </si>
  <si>
    <t>Прикладные научные исследования в области национальной экономики</t>
  </si>
  <si>
    <t>06 02</t>
  </si>
  <si>
    <t>Сбор, удаление отходов и очистка сточных вод</t>
  </si>
  <si>
    <t>Иные дотации</t>
  </si>
  <si>
    <t>14 02</t>
  </si>
  <si>
    <t>Структура расходов областного бюджета по разделам и подразделам классификации расходов бюджетов в 2018-2022 годах</t>
  </si>
  <si>
    <t>2019 (ожидаемое исполнение)</t>
  </si>
  <si>
    <t>01 12</t>
  </si>
  <si>
    <t>Прикладные научные исследования в области общегосударственных вопросов</t>
  </si>
  <si>
    <t>02 03</t>
  </si>
  <si>
    <t>Мобилизационная и вневойсковая подготовка</t>
  </si>
  <si>
    <t>2020 год *</t>
  </si>
  <si>
    <t>2021 год *</t>
  </si>
  <si>
    <t>2022 год *</t>
  </si>
  <si>
    <t>* без учета безвозмездных поступлений</t>
  </si>
  <si>
    <t>Обслуживание государственного (муниципального) внутреннего долга</t>
  </si>
  <si>
    <t>2018 год (факт)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</si>
</sst>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;0.00"/>
    <numFmt numFmtId="165" formatCode="00\.00\.000"/>
    <numFmt numFmtId="166" formatCode="000\.00\.00"/>
    <numFmt numFmtId="167" formatCode="0\.00"/>
    <numFmt numFmtId="168" formatCode="0\.0\.0\.000\.000"/>
    <numFmt numFmtId="169" formatCode="00\.00\.00"/>
    <numFmt numFmtId="170" formatCode="000"/>
    <numFmt numFmtId="171" formatCode="0000000000"/>
    <numFmt numFmtId="172" formatCode="00\.0\.00\.00000"/>
    <numFmt numFmtId="173" formatCode="00\.00"/>
    <numFmt numFmtId="174" formatCode="000\.00\.000\.0"/>
    <numFmt numFmtId="175" formatCode="00"/>
    <numFmt numFmtId="176" formatCode="#,##0.00_ ;[Red]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left" vertical="center" wrapText="1"/>
    </xf>
    <xf numFmtId="3" fontId="38" fillId="0" borderId="0" xfId="0" applyNumberFormat="1" applyFont="1" applyFill="1" applyAlignment="1">
      <alignment/>
    </xf>
    <xf numFmtId="3" fontId="38" fillId="0" borderId="0" xfId="0" applyNumberFormat="1" applyFont="1" applyFill="1" applyAlignment="1">
      <alignment horizontal="right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/>
    </xf>
    <xf numFmtId="3" fontId="39" fillId="0" borderId="0" xfId="0" applyNumberFormat="1" applyFont="1" applyFill="1" applyAlignment="1">
      <alignment/>
    </xf>
    <xf numFmtId="0" fontId="39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 indent="4"/>
    </xf>
    <xf numFmtId="3" fontId="3" fillId="0" borderId="10" xfId="0" applyNumberFormat="1" applyFont="1" applyFill="1" applyBorder="1" applyAlignment="1" applyProtection="1">
      <alignment horizontal="right" vertical="top" wrapText="1"/>
      <protection/>
    </xf>
    <xf numFmtId="3" fontId="2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0" xfId="0" applyNumberFormat="1" applyFont="1" applyFill="1" applyBorder="1" applyAlignment="1" applyProtection="1">
      <alignment horizontal="right" vertical="top" wrapText="1"/>
      <protection/>
    </xf>
    <xf numFmtId="3" fontId="39" fillId="0" borderId="10" xfId="0" applyNumberFormat="1" applyFont="1" applyFill="1" applyBorder="1" applyAlignment="1">
      <alignment horizontal="center" vertical="center"/>
    </xf>
    <xf numFmtId="3" fontId="39" fillId="0" borderId="10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 horizontal="left" indent="4"/>
    </xf>
    <xf numFmtId="0" fontId="39" fillId="0" borderId="10" xfId="0" applyFont="1" applyFill="1" applyBorder="1" applyAlignment="1">
      <alignment horizontal="left" vertical="center" wrapText="1" indent="4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showZeros="0" tabSelected="1" view="pageBreakPreview" zoomScale="85" zoomScaleSheetLayoutView="85" zoomScalePageLayoutView="0" workbookViewId="0" topLeftCell="A1">
      <selection activeCell="A1" sqref="A1:G1"/>
    </sheetView>
  </sheetViews>
  <sheetFormatPr defaultColWidth="9.140625" defaultRowHeight="15"/>
  <cols>
    <col min="1" max="1" width="9.140625" style="1" customWidth="1"/>
    <col min="2" max="2" width="79.8515625" style="2" customWidth="1"/>
    <col min="3" max="4" width="18.140625" style="2" customWidth="1"/>
    <col min="5" max="7" width="18.00390625" style="3" customWidth="1"/>
    <col min="8" max="8" width="9.140625" style="1" customWidth="1"/>
    <col min="9" max="9" width="14.28125" style="1" bestFit="1" customWidth="1"/>
    <col min="10" max="16384" width="9.140625" style="1" customWidth="1"/>
  </cols>
  <sheetData>
    <row r="1" spans="1:7" ht="57" customHeight="1">
      <c r="A1" s="20" t="s">
        <v>167</v>
      </c>
      <c r="B1" s="21"/>
      <c r="C1" s="21"/>
      <c r="D1" s="21"/>
      <c r="E1" s="21"/>
      <c r="F1" s="21"/>
      <c r="G1" s="21"/>
    </row>
    <row r="2" ht="18.75">
      <c r="G2" s="4" t="s">
        <v>0</v>
      </c>
    </row>
    <row r="3" spans="1:7" s="8" customFormat="1" ht="63.75" customHeight="1">
      <c r="A3" s="5" t="s">
        <v>1</v>
      </c>
      <c r="B3" s="6" t="s">
        <v>2</v>
      </c>
      <c r="C3" s="6" t="s">
        <v>178</v>
      </c>
      <c r="D3" s="6" t="s">
        <v>168</v>
      </c>
      <c r="E3" s="7" t="s">
        <v>173</v>
      </c>
      <c r="F3" s="7" t="s">
        <v>174</v>
      </c>
      <c r="G3" s="7" t="s">
        <v>175</v>
      </c>
    </row>
    <row r="4" spans="1:7" s="9" customFormat="1" ht="18.75">
      <c r="A4" s="5" t="s">
        <v>3</v>
      </c>
      <c r="B4" s="11" t="s">
        <v>4</v>
      </c>
      <c r="C4" s="15">
        <v>5470061.39976</v>
      </c>
      <c r="D4" s="15">
        <f>D5+D6+D7+D8+D9+D10+D11+D12+D13+D14</f>
        <v>5030778.05143</v>
      </c>
      <c r="E4" s="15">
        <v>5534743.56727</v>
      </c>
      <c r="F4" s="15">
        <v>4939244.07053</v>
      </c>
      <c r="G4" s="15">
        <v>4927249.45333</v>
      </c>
    </row>
    <row r="5" spans="1:7" ht="37.5">
      <c r="A5" s="12" t="s">
        <v>5</v>
      </c>
      <c r="B5" s="13" t="s">
        <v>6</v>
      </c>
      <c r="C5" s="16">
        <v>206143.951</v>
      </c>
      <c r="D5" s="16">
        <v>256497.596</v>
      </c>
      <c r="E5" s="16">
        <v>214695.692</v>
      </c>
      <c r="F5" s="16">
        <v>219097.297</v>
      </c>
      <c r="G5" s="16">
        <v>219097.297</v>
      </c>
    </row>
    <row r="6" spans="1:7" ht="56.25">
      <c r="A6" s="12" t="s">
        <v>7</v>
      </c>
      <c r="B6" s="13" t="s">
        <v>8</v>
      </c>
      <c r="C6" s="16">
        <v>329938.41485</v>
      </c>
      <c r="D6" s="16">
        <v>373645</v>
      </c>
      <c r="E6" s="16">
        <v>380859.2</v>
      </c>
      <c r="F6" s="16">
        <v>377529.8</v>
      </c>
      <c r="G6" s="16">
        <v>377529.8</v>
      </c>
    </row>
    <row r="7" spans="1:7" ht="56.25">
      <c r="A7" s="12" t="s">
        <v>9</v>
      </c>
      <c r="B7" s="13" t="s">
        <v>10</v>
      </c>
      <c r="C7" s="16">
        <v>38993.367450000005</v>
      </c>
      <c r="D7" s="16">
        <v>49862.505</v>
      </c>
      <c r="E7" s="16">
        <v>51178.091</v>
      </c>
      <c r="F7" s="16">
        <v>52277.918</v>
      </c>
      <c r="G7" s="16">
        <v>52277.918</v>
      </c>
    </row>
    <row r="8" spans="1:7" ht="18.75">
      <c r="A8" s="12" t="s">
        <v>11</v>
      </c>
      <c r="B8" s="13" t="s">
        <v>12</v>
      </c>
      <c r="C8" s="16">
        <v>495300.56788</v>
      </c>
      <c r="D8" s="16">
        <v>529169.642</v>
      </c>
      <c r="E8" s="16">
        <v>560469.188</v>
      </c>
      <c r="F8" s="16">
        <v>551923.119</v>
      </c>
      <c r="G8" s="16">
        <v>525420.918</v>
      </c>
    </row>
    <row r="9" spans="1:7" ht="41.25" customHeight="1">
      <c r="A9" s="12" t="s">
        <v>13</v>
      </c>
      <c r="B9" s="13" t="s">
        <v>14</v>
      </c>
      <c r="C9" s="16">
        <v>414701.81710000004</v>
      </c>
      <c r="D9" s="16">
        <v>473825.585</v>
      </c>
      <c r="E9" s="16">
        <v>492356.382</v>
      </c>
      <c r="F9" s="16">
        <v>493654.895</v>
      </c>
      <c r="G9" s="16">
        <v>492654.895</v>
      </c>
    </row>
    <row r="10" spans="1:7" ht="18.75">
      <c r="A10" s="12" t="s">
        <v>15</v>
      </c>
      <c r="B10" s="13" t="s">
        <v>16</v>
      </c>
      <c r="C10" s="16">
        <v>507236.52826</v>
      </c>
      <c r="D10" s="16">
        <v>142762.29255</v>
      </c>
      <c r="E10" s="16">
        <v>93769.138</v>
      </c>
      <c r="F10" s="16">
        <v>95779.949</v>
      </c>
      <c r="G10" s="16">
        <v>95802.649</v>
      </c>
    </row>
    <row r="11" spans="1:7" ht="18.75">
      <c r="A11" s="12" t="s">
        <v>17</v>
      </c>
      <c r="B11" s="13" t="s">
        <v>18</v>
      </c>
      <c r="C11" s="16">
        <v>652.1439799999999</v>
      </c>
      <c r="D11" s="16">
        <v>647.2</v>
      </c>
      <c r="E11" s="16">
        <v>670</v>
      </c>
      <c r="F11" s="16">
        <v>670</v>
      </c>
      <c r="G11" s="16">
        <v>670</v>
      </c>
    </row>
    <row r="12" spans="1:7" ht="18.75">
      <c r="A12" s="12" t="s">
        <v>19</v>
      </c>
      <c r="B12" s="13" t="s">
        <v>20</v>
      </c>
      <c r="C12" s="16"/>
      <c r="D12" s="16">
        <v>230258.17872</v>
      </c>
      <c r="E12" s="16">
        <v>357000</v>
      </c>
      <c r="F12" s="16">
        <v>357000</v>
      </c>
      <c r="G12" s="16">
        <v>357000</v>
      </c>
    </row>
    <row r="13" spans="1:7" ht="37.5">
      <c r="A13" s="12" t="s">
        <v>169</v>
      </c>
      <c r="B13" s="13" t="s">
        <v>170</v>
      </c>
      <c r="C13" s="16">
        <v>1800</v>
      </c>
      <c r="D13" s="16"/>
      <c r="E13" s="16"/>
      <c r="F13" s="16"/>
      <c r="G13" s="16"/>
    </row>
    <row r="14" spans="1:7" ht="18.75">
      <c r="A14" s="12" t="s">
        <v>21</v>
      </c>
      <c r="B14" s="13" t="s">
        <v>22</v>
      </c>
      <c r="C14" s="16">
        <v>3475294.6092399997</v>
      </c>
      <c r="D14" s="16">
        <v>2974110.05216</v>
      </c>
      <c r="E14" s="16">
        <v>3383745.87627</v>
      </c>
      <c r="F14" s="16">
        <v>2791311.09253</v>
      </c>
      <c r="G14" s="16">
        <v>2806795.97633</v>
      </c>
    </row>
    <row r="15" spans="1:7" s="9" customFormat="1" ht="18.75">
      <c r="A15" s="5" t="s">
        <v>23</v>
      </c>
      <c r="B15" s="11" t="s">
        <v>24</v>
      </c>
      <c r="C15" s="15">
        <v>62501.28093</v>
      </c>
      <c r="D15" s="15">
        <f>D16+D17</f>
        <v>54640.56</v>
      </c>
      <c r="E15" s="15">
        <v>15582</v>
      </c>
      <c r="F15" s="15">
        <v>15058.8</v>
      </c>
      <c r="G15" s="15">
        <v>15885.9</v>
      </c>
    </row>
    <row r="16" spans="1:7" s="9" customFormat="1" ht="18.75">
      <c r="A16" s="12" t="s">
        <v>171</v>
      </c>
      <c r="B16" s="13" t="s">
        <v>172</v>
      </c>
      <c r="C16" s="16">
        <v>41545.2</v>
      </c>
      <c r="D16" s="16">
        <v>43365.2</v>
      </c>
      <c r="E16" s="15"/>
      <c r="F16" s="15"/>
      <c r="G16" s="15"/>
    </row>
    <row r="17" spans="1:7" ht="18.75">
      <c r="A17" s="12" t="s">
        <v>25</v>
      </c>
      <c r="B17" s="13" t="s">
        <v>26</v>
      </c>
      <c r="C17" s="16">
        <v>20956.08093</v>
      </c>
      <c r="D17" s="16">
        <v>11275.36</v>
      </c>
      <c r="E17" s="16">
        <v>15582</v>
      </c>
      <c r="F17" s="16">
        <v>15058.8</v>
      </c>
      <c r="G17" s="16">
        <v>15885.9</v>
      </c>
    </row>
    <row r="18" spans="1:7" s="9" customFormat="1" ht="37.5">
      <c r="A18" s="5" t="s">
        <v>27</v>
      </c>
      <c r="B18" s="11" t="s">
        <v>28</v>
      </c>
      <c r="C18" s="15">
        <v>2251325.42318</v>
      </c>
      <c r="D18" s="15">
        <f>D19+D20+D21+D22</f>
        <v>1698473.85756</v>
      </c>
      <c r="E18" s="15">
        <v>1802867.284</v>
      </c>
      <c r="F18" s="15">
        <v>1743697.067</v>
      </c>
      <c r="G18" s="15">
        <v>1627452.015</v>
      </c>
    </row>
    <row r="19" spans="1:7" ht="37.5">
      <c r="A19" s="12" t="s">
        <v>29</v>
      </c>
      <c r="B19" s="13" t="s">
        <v>30</v>
      </c>
      <c r="C19" s="16">
        <v>298052.89704</v>
      </c>
      <c r="D19" s="16">
        <v>328335.608</v>
      </c>
      <c r="E19" s="16">
        <v>349057.896</v>
      </c>
      <c r="F19" s="16">
        <v>296638.4</v>
      </c>
      <c r="G19" s="16">
        <v>296638.4</v>
      </c>
    </row>
    <row r="20" spans="1:7" ht="18.75">
      <c r="A20" s="12" t="s">
        <v>31</v>
      </c>
      <c r="B20" s="13" t="s">
        <v>32</v>
      </c>
      <c r="C20" s="16">
        <v>932080.46566</v>
      </c>
      <c r="D20" s="16">
        <v>989894.82656</v>
      </c>
      <c r="E20" s="16">
        <v>1032048.5</v>
      </c>
      <c r="F20" s="16">
        <v>1032048.5</v>
      </c>
      <c r="G20" s="16">
        <v>1002968.5</v>
      </c>
    </row>
    <row r="21" spans="1:7" ht="18.75">
      <c r="A21" s="12" t="s">
        <v>33</v>
      </c>
      <c r="B21" s="13" t="s">
        <v>34</v>
      </c>
      <c r="C21" s="16">
        <v>6976.08156</v>
      </c>
      <c r="D21" s="16">
        <v>7372.59</v>
      </c>
      <c r="E21" s="16">
        <v>5757.39</v>
      </c>
      <c r="F21" s="16">
        <v>5757.39</v>
      </c>
      <c r="G21" s="16">
        <v>5757.39</v>
      </c>
    </row>
    <row r="22" spans="1:7" ht="37.5">
      <c r="A22" s="12" t="s">
        <v>35</v>
      </c>
      <c r="B22" s="13" t="s">
        <v>36</v>
      </c>
      <c r="C22" s="16">
        <v>1014215.9789199999</v>
      </c>
      <c r="D22" s="16">
        <v>372870.833</v>
      </c>
      <c r="E22" s="16">
        <v>416003.498</v>
      </c>
      <c r="F22" s="16">
        <v>409252.777</v>
      </c>
      <c r="G22" s="16">
        <v>322087.725</v>
      </c>
    </row>
    <row r="23" spans="1:7" s="9" customFormat="1" ht="18.75">
      <c r="A23" s="5" t="s">
        <v>37</v>
      </c>
      <c r="B23" s="11" t="s">
        <v>38</v>
      </c>
      <c r="C23" s="15">
        <v>26060583.671240002</v>
      </c>
      <c r="D23" s="15">
        <f>D24+D25+D26+D27+D28+D29+D30+D31+D32+D33</f>
        <v>43681114.23133001</v>
      </c>
      <c r="E23" s="15">
        <v>29443581.3803</v>
      </c>
      <c r="F23" s="15">
        <v>34848722.89151</v>
      </c>
      <c r="G23" s="15">
        <v>34248286.89417</v>
      </c>
    </row>
    <row r="24" spans="1:7" ht="18.75">
      <c r="A24" s="12" t="s">
        <v>39</v>
      </c>
      <c r="B24" s="13" t="s">
        <v>40</v>
      </c>
      <c r="C24" s="16">
        <v>708826.7590900001</v>
      </c>
      <c r="D24" s="16">
        <v>797133.3469</v>
      </c>
      <c r="E24" s="16">
        <v>565954.9644</v>
      </c>
      <c r="F24" s="16">
        <v>571084.932</v>
      </c>
      <c r="G24" s="16">
        <v>571858.092</v>
      </c>
    </row>
    <row r="25" spans="1:7" ht="18.75">
      <c r="A25" s="12" t="s">
        <v>41</v>
      </c>
      <c r="B25" s="13" t="s">
        <v>42</v>
      </c>
      <c r="C25" s="16">
        <v>293284.40846</v>
      </c>
      <c r="D25" s="16">
        <v>113793.01314</v>
      </c>
      <c r="E25" s="16">
        <v>109789.76514</v>
      </c>
      <c r="F25" s="16">
        <v>109789.76514</v>
      </c>
      <c r="G25" s="16">
        <v>109789.76514</v>
      </c>
    </row>
    <row r="26" spans="1:7" ht="18.75">
      <c r="A26" s="12" t="s">
        <v>43</v>
      </c>
      <c r="B26" s="13" t="s">
        <v>44</v>
      </c>
      <c r="C26" s="16">
        <v>3755210.36146</v>
      </c>
      <c r="D26" s="16">
        <v>4250019.149090002</v>
      </c>
      <c r="E26" s="16">
        <v>2665139.44445</v>
      </c>
      <c r="F26" s="16">
        <v>2386290.60061</v>
      </c>
      <c r="G26" s="16">
        <v>2382298.22257</v>
      </c>
    </row>
    <row r="27" spans="1:7" ht="18.75">
      <c r="A27" s="12" t="s">
        <v>45</v>
      </c>
      <c r="B27" s="13" t="s">
        <v>46</v>
      </c>
      <c r="C27" s="16">
        <v>61075.64385</v>
      </c>
      <c r="D27" s="16">
        <v>253832.91443</v>
      </c>
      <c r="E27" s="16">
        <v>360509.39295</v>
      </c>
      <c r="F27" s="16">
        <v>139630.2685</v>
      </c>
      <c r="G27" s="17"/>
    </row>
    <row r="28" spans="1:7" ht="18.75">
      <c r="A28" s="12" t="s">
        <v>47</v>
      </c>
      <c r="B28" s="13" t="s">
        <v>48</v>
      </c>
      <c r="C28" s="16">
        <v>465704.4948</v>
      </c>
      <c r="D28" s="16">
        <v>583516.69849</v>
      </c>
      <c r="E28" s="16">
        <v>412121.69244</v>
      </c>
      <c r="F28" s="16">
        <v>401553.87942</v>
      </c>
      <c r="G28" s="16">
        <v>401553.87944</v>
      </c>
    </row>
    <row r="29" spans="1:7" ht="18.75">
      <c r="A29" s="12" t="s">
        <v>49</v>
      </c>
      <c r="B29" s="13" t="s">
        <v>50</v>
      </c>
      <c r="C29" s="16">
        <v>1292940.93325</v>
      </c>
      <c r="D29" s="16">
        <v>1499653.971</v>
      </c>
      <c r="E29" s="16">
        <v>2272790.7968</v>
      </c>
      <c r="F29" s="16">
        <v>1970096.09106</v>
      </c>
      <c r="G29" s="16">
        <v>2726995.79001</v>
      </c>
    </row>
    <row r="30" spans="1:7" ht="18.75">
      <c r="A30" s="12" t="s">
        <v>51</v>
      </c>
      <c r="B30" s="13" t="s">
        <v>52</v>
      </c>
      <c r="C30" s="16">
        <v>16920033.84824</v>
      </c>
      <c r="D30" s="16">
        <v>24710473.435310002</v>
      </c>
      <c r="E30" s="16">
        <v>16131221.5495</v>
      </c>
      <c r="F30" s="16">
        <v>19075068.907</v>
      </c>
      <c r="G30" s="16">
        <v>18979730.545</v>
      </c>
    </row>
    <row r="31" spans="1:7" ht="18.75">
      <c r="A31" s="12" t="s">
        <v>53</v>
      </c>
      <c r="B31" s="13" t="s">
        <v>54</v>
      </c>
      <c r="C31" s="16">
        <v>1101321.49625</v>
      </c>
      <c r="D31" s="16">
        <v>1268462.8466500002</v>
      </c>
      <c r="E31" s="16">
        <v>1056732.453</v>
      </c>
      <c r="F31" s="16">
        <v>953562.655</v>
      </c>
      <c r="G31" s="16">
        <v>851029.276</v>
      </c>
    </row>
    <row r="32" spans="1:7" ht="20.25" customHeight="1">
      <c r="A32" s="12" t="s">
        <v>161</v>
      </c>
      <c r="B32" s="13" t="s">
        <v>162</v>
      </c>
      <c r="C32" s="16"/>
      <c r="D32" s="16">
        <v>13000</v>
      </c>
      <c r="E32" s="16">
        <v>15000</v>
      </c>
      <c r="F32" s="16">
        <v>15000</v>
      </c>
      <c r="G32" s="16">
        <v>15000</v>
      </c>
    </row>
    <row r="33" spans="1:7" ht="18.75">
      <c r="A33" s="12" t="s">
        <v>55</v>
      </c>
      <c r="B33" s="13" t="s">
        <v>56</v>
      </c>
      <c r="C33" s="16">
        <v>1462185.72584</v>
      </c>
      <c r="D33" s="16">
        <v>10191228.85632</v>
      </c>
      <c r="E33" s="16">
        <v>5854321.32162</v>
      </c>
      <c r="F33" s="16">
        <v>9226645.79278</v>
      </c>
      <c r="G33" s="16">
        <v>8210031.32401</v>
      </c>
    </row>
    <row r="34" spans="1:7" s="9" customFormat="1" ht="18.75">
      <c r="A34" s="5" t="s">
        <v>57</v>
      </c>
      <c r="B34" s="11" t="s">
        <v>58</v>
      </c>
      <c r="C34" s="15">
        <v>5820704.33507</v>
      </c>
      <c r="D34" s="15">
        <f>D35+D36+D37+D38</f>
        <v>7329424.22749</v>
      </c>
      <c r="E34" s="15">
        <v>2875819.70035</v>
      </c>
      <c r="F34" s="15">
        <v>1172701.41326</v>
      </c>
      <c r="G34" s="15">
        <v>1401299.09253</v>
      </c>
    </row>
    <row r="35" spans="1:7" ht="18.75">
      <c r="A35" s="12" t="s">
        <v>59</v>
      </c>
      <c r="B35" s="13" t="s">
        <v>60</v>
      </c>
      <c r="C35" s="16">
        <v>1004079.5508</v>
      </c>
      <c r="D35" s="16">
        <v>2469271.8930900004</v>
      </c>
      <c r="E35" s="16">
        <v>773178.36362</v>
      </c>
      <c r="F35" s="16">
        <v>300761.51944</v>
      </c>
      <c r="G35" s="16">
        <v>527495.86728</v>
      </c>
    </row>
    <row r="36" spans="1:7" ht="18.75">
      <c r="A36" s="12" t="s">
        <v>61</v>
      </c>
      <c r="B36" s="13" t="s">
        <v>62</v>
      </c>
      <c r="C36" s="16">
        <v>826554.23685</v>
      </c>
      <c r="D36" s="16">
        <v>1295748.4112400003</v>
      </c>
      <c r="E36" s="16">
        <v>651303.20009</v>
      </c>
      <c r="F36" s="16">
        <v>107678.27889</v>
      </c>
      <c r="G36" s="16">
        <v>50000</v>
      </c>
    </row>
    <row r="37" spans="1:7" ht="18.75">
      <c r="A37" s="12" t="s">
        <v>63</v>
      </c>
      <c r="B37" s="13" t="s">
        <v>64</v>
      </c>
      <c r="C37" s="16">
        <v>3293163.6789</v>
      </c>
      <c r="D37" s="16">
        <v>2062537.2978599998</v>
      </c>
      <c r="E37" s="16">
        <v>426830.80554</v>
      </c>
      <c r="F37" s="16">
        <v>341252.36946</v>
      </c>
      <c r="G37" s="16">
        <v>343131.681</v>
      </c>
    </row>
    <row r="38" spans="1:7" ht="18.75">
      <c r="A38" s="12" t="s">
        <v>65</v>
      </c>
      <c r="B38" s="13" t="s">
        <v>66</v>
      </c>
      <c r="C38" s="16">
        <v>696906.86852</v>
      </c>
      <c r="D38" s="16">
        <v>1501866.6253</v>
      </c>
      <c r="E38" s="16">
        <v>1024507.3311</v>
      </c>
      <c r="F38" s="16">
        <v>423009.24547</v>
      </c>
      <c r="G38" s="16">
        <v>480671.54425</v>
      </c>
    </row>
    <row r="39" spans="1:7" s="9" customFormat="1" ht="18.75">
      <c r="A39" s="5" t="s">
        <v>67</v>
      </c>
      <c r="B39" s="11" t="s">
        <v>68</v>
      </c>
      <c r="C39" s="15">
        <v>200753.0146</v>
      </c>
      <c r="D39" s="15">
        <f>D40+D41+D42+D43</f>
        <v>1423429.45361</v>
      </c>
      <c r="E39" s="15">
        <v>668771.18355</v>
      </c>
      <c r="F39" s="15">
        <v>513959.95755</v>
      </c>
      <c r="G39" s="15">
        <v>236474.91955</v>
      </c>
    </row>
    <row r="40" spans="1:7" ht="18.75">
      <c r="A40" s="12" t="s">
        <v>69</v>
      </c>
      <c r="B40" s="13" t="s">
        <v>70</v>
      </c>
      <c r="C40" s="16">
        <v>32871.52213</v>
      </c>
      <c r="D40" s="16">
        <v>34588.512</v>
      </c>
      <c r="E40" s="16">
        <v>35930.628</v>
      </c>
      <c r="F40" s="16">
        <v>36873.36</v>
      </c>
      <c r="G40" s="16">
        <v>36873.36</v>
      </c>
    </row>
    <row r="41" spans="1:7" ht="18.75">
      <c r="A41" s="12" t="s">
        <v>163</v>
      </c>
      <c r="B41" s="13" t="s">
        <v>164</v>
      </c>
      <c r="C41" s="16"/>
      <c r="D41" s="16">
        <v>975432.55</v>
      </c>
      <c r="E41" s="16">
        <v>275246.681</v>
      </c>
      <c r="F41" s="16">
        <v>307501.36</v>
      </c>
      <c r="G41" s="17"/>
    </row>
    <row r="42" spans="1:7" ht="33" customHeight="1">
      <c r="A42" s="12" t="s">
        <v>71</v>
      </c>
      <c r="B42" s="13" t="s">
        <v>72</v>
      </c>
      <c r="C42" s="16">
        <v>17335.34145</v>
      </c>
      <c r="D42" s="16">
        <v>19306.59336</v>
      </c>
      <c r="E42" s="16">
        <v>2052.77473</v>
      </c>
      <c r="F42" s="16">
        <v>1165.24</v>
      </c>
      <c r="G42" s="16">
        <v>1165.24</v>
      </c>
    </row>
    <row r="43" spans="1:7" ht="18.75">
      <c r="A43" s="12" t="s">
        <v>73</v>
      </c>
      <c r="B43" s="13" t="s">
        <v>74</v>
      </c>
      <c r="C43" s="16">
        <v>150546.15102000002</v>
      </c>
      <c r="D43" s="16">
        <v>394101.79825</v>
      </c>
      <c r="E43" s="16">
        <v>355541.09982</v>
      </c>
      <c r="F43" s="16">
        <v>168419.99755</v>
      </c>
      <c r="G43" s="16">
        <v>198436.31955</v>
      </c>
    </row>
    <row r="44" spans="1:7" s="9" customFormat="1" ht="18.75">
      <c r="A44" s="5" t="s">
        <v>75</v>
      </c>
      <c r="B44" s="11" t="s">
        <v>76</v>
      </c>
      <c r="C44" s="15">
        <v>36208240.68017</v>
      </c>
      <c r="D44" s="15">
        <f>D45+D46+D47+D48+D49+D50+D51+D52+D53</f>
        <v>41465821.449599996</v>
      </c>
      <c r="E44" s="15">
        <v>39775273.2959</v>
      </c>
      <c r="F44" s="15">
        <v>40106167.84585</v>
      </c>
      <c r="G44" s="15">
        <v>40219405.45146</v>
      </c>
    </row>
    <row r="45" spans="1:7" ht="18.75">
      <c r="A45" s="12" t="s">
        <v>77</v>
      </c>
      <c r="B45" s="13" t="s">
        <v>78</v>
      </c>
      <c r="C45" s="16">
        <v>10959685.50187</v>
      </c>
      <c r="D45" s="16">
        <v>13688333.10114</v>
      </c>
      <c r="E45" s="16">
        <v>12590041.43002</v>
      </c>
      <c r="F45" s="16">
        <v>11909922.826</v>
      </c>
      <c r="G45" s="16">
        <v>11687639</v>
      </c>
    </row>
    <row r="46" spans="1:7" ht="18.75">
      <c r="A46" s="12" t="s">
        <v>79</v>
      </c>
      <c r="B46" s="13" t="s">
        <v>80</v>
      </c>
      <c r="C46" s="16">
        <v>15531416.33451</v>
      </c>
      <c r="D46" s="16">
        <v>16376253.843770001</v>
      </c>
      <c r="E46" s="16">
        <v>17003682.15453</v>
      </c>
      <c r="F46" s="16">
        <v>17906117.49902</v>
      </c>
      <c r="G46" s="16">
        <v>18331044.47</v>
      </c>
    </row>
    <row r="47" spans="1:7" ht="18.75">
      <c r="A47" s="12" t="s">
        <v>81</v>
      </c>
      <c r="B47" s="13" t="s">
        <v>82</v>
      </c>
      <c r="C47" s="16">
        <v>1370585.40135</v>
      </c>
      <c r="D47" s="16">
        <v>1435485.27283</v>
      </c>
      <c r="E47" s="16">
        <v>1515090.53831</v>
      </c>
      <c r="F47" s="16">
        <v>1525623.226</v>
      </c>
      <c r="G47" s="16">
        <v>1529535.226</v>
      </c>
    </row>
    <row r="48" spans="1:7" ht="18.75">
      <c r="A48" s="12" t="s">
        <v>83</v>
      </c>
      <c r="B48" s="13" t="s">
        <v>84</v>
      </c>
      <c r="C48" s="16">
        <v>4057978.3886100003</v>
      </c>
      <c r="D48" s="16">
        <v>4202969.58602</v>
      </c>
      <c r="E48" s="16">
        <v>4492793.23766</v>
      </c>
      <c r="F48" s="16">
        <v>4589941.74021</v>
      </c>
      <c r="G48" s="16">
        <v>4640368.97921</v>
      </c>
    </row>
    <row r="49" spans="1:7" ht="35.25" customHeight="1">
      <c r="A49" s="12" t="s">
        <v>85</v>
      </c>
      <c r="B49" s="13" t="s">
        <v>86</v>
      </c>
      <c r="C49" s="16">
        <v>73117.77046</v>
      </c>
      <c r="D49" s="16">
        <v>81561.3</v>
      </c>
      <c r="E49" s="16">
        <v>93108</v>
      </c>
      <c r="F49" s="16">
        <v>93936</v>
      </c>
      <c r="G49" s="16">
        <v>93839</v>
      </c>
    </row>
    <row r="50" spans="1:7" ht="18.75">
      <c r="A50" s="12" t="s">
        <v>87</v>
      </c>
      <c r="B50" s="13" t="s">
        <v>88</v>
      </c>
      <c r="C50" s="16">
        <v>91238.262</v>
      </c>
      <c r="D50" s="16">
        <v>20572</v>
      </c>
      <c r="E50" s="16">
        <v>1000</v>
      </c>
      <c r="F50" s="16">
        <v>1000</v>
      </c>
      <c r="G50" s="16">
        <v>1000</v>
      </c>
    </row>
    <row r="51" spans="1:7" ht="18.75">
      <c r="A51" s="12" t="s">
        <v>89</v>
      </c>
      <c r="B51" s="13" t="s">
        <v>90</v>
      </c>
      <c r="C51" s="16">
        <v>826378.3239900001</v>
      </c>
      <c r="D51" s="16">
        <v>1004913.34023</v>
      </c>
      <c r="E51" s="16">
        <v>1030416.08</v>
      </c>
      <c r="F51" s="16">
        <v>1005784.08</v>
      </c>
      <c r="G51" s="16">
        <v>1015784.08</v>
      </c>
    </row>
    <row r="52" spans="1:7" ht="18.75">
      <c r="A52" s="12" t="s">
        <v>91</v>
      </c>
      <c r="B52" s="13" t="s">
        <v>92</v>
      </c>
      <c r="C52" s="16">
        <v>7400</v>
      </c>
      <c r="D52" s="16">
        <v>7400</v>
      </c>
      <c r="E52" s="16">
        <v>12800</v>
      </c>
      <c r="F52" s="16">
        <v>12800</v>
      </c>
      <c r="G52" s="16">
        <v>12800</v>
      </c>
    </row>
    <row r="53" spans="1:7" ht="18.75">
      <c r="A53" s="12" t="s">
        <v>93</v>
      </c>
      <c r="B53" s="13" t="s">
        <v>94</v>
      </c>
      <c r="C53" s="16">
        <v>3290440.6973800003</v>
      </c>
      <c r="D53" s="16">
        <v>4648333.005609999</v>
      </c>
      <c r="E53" s="16">
        <v>3036341.85538</v>
      </c>
      <c r="F53" s="16">
        <v>3061042.47462</v>
      </c>
      <c r="G53" s="16">
        <v>2907394.69625</v>
      </c>
    </row>
    <row r="54" spans="1:7" s="9" customFormat="1" ht="18.75">
      <c r="A54" s="5" t="s">
        <v>95</v>
      </c>
      <c r="B54" s="11" t="s">
        <v>96</v>
      </c>
      <c r="C54" s="15">
        <v>2130869.23467</v>
      </c>
      <c r="D54" s="15">
        <f>D55+D56</f>
        <v>2882796.8656600006</v>
      </c>
      <c r="E54" s="15">
        <v>3089582.66073</v>
      </c>
      <c r="F54" s="15">
        <v>2581650.35821</v>
      </c>
      <c r="G54" s="15">
        <v>2405066.299</v>
      </c>
    </row>
    <row r="55" spans="1:7" ht="18.75">
      <c r="A55" s="12" t="s">
        <v>97</v>
      </c>
      <c r="B55" s="13" t="s">
        <v>98</v>
      </c>
      <c r="C55" s="16">
        <v>2069960.1750999999</v>
      </c>
      <c r="D55" s="16">
        <v>2811519.4916600008</v>
      </c>
      <c r="E55" s="16">
        <v>3016245.34473</v>
      </c>
      <c r="F55" s="16">
        <v>2506807.20421</v>
      </c>
      <c r="G55" s="16">
        <v>2330223.145</v>
      </c>
    </row>
    <row r="56" spans="1:7" ht="18.75">
      <c r="A56" s="12" t="s">
        <v>99</v>
      </c>
      <c r="B56" s="13" t="s">
        <v>100</v>
      </c>
      <c r="C56" s="16">
        <v>60909.05957</v>
      </c>
      <c r="D56" s="16">
        <v>71277.374</v>
      </c>
      <c r="E56" s="16">
        <v>73337.316</v>
      </c>
      <c r="F56" s="16">
        <v>74843.154</v>
      </c>
      <c r="G56" s="16">
        <v>74843.154</v>
      </c>
    </row>
    <row r="57" spans="1:7" s="9" customFormat="1" ht="18.75">
      <c r="A57" s="5" t="s">
        <v>101</v>
      </c>
      <c r="B57" s="11" t="s">
        <v>102</v>
      </c>
      <c r="C57" s="15">
        <v>11950636.977950001</v>
      </c>
      <c r="D57" s="15">
        <f>D58+D59+D60+D61+D62+D63+D64+D65</f>
        <v>15090794.115859998</v>
      </c>
      <c r="E57" s="15">
        <v>11317327.55992</v>
      </c>
      <c r="F57" s="15">
        <v>10833763.95557</v>
      </c>
      <c r="G57" s="15">
        <v>10879125.96074</v>
      </c>
    </row>
    <row r="58" spans="1:7" ht="18.75">
      <c r="A58" s="12" t="s">
        <v>103</v>
      </c>
      <c r="B58" s="13" t="s">
        <v>104</v>
      </c>
      <c r="C58" s="16">
        <v>4023624.5381799997</v>
      </c>
      <c r="D58" s="16">
        <v>4260380.9661799995</v>
      </c>
      <c r="E58" s="16">
        <v>4581383.18676</v>
      </c>
      <c r="F58" s="16">
        <v>4641865.34007</v>
      </c>
      <c r="G58" s="16">
        <v>4777578.53007</v>
      </c>
    </row>
    <row r="59" spans="1:7" ht="18.75">
      <c r="A59" s="12" t="s">
        <v>105</v>
      </c>
      <c r="B59" s="13" t="s">
        <v>106</v>
      </c>
      <c r="C59" s="16">
        <v>3791758.17217</v>
      </c>
      <c r="D59" s="16">
        <v>5355853.998310001</v>
      </c>
      <c r="E59" s="16">
        <v>3205210.2865</v>
      </c>
      <c r="F59" s="16">
        <v>2866220.05007</v>
      </c>
      <c r="G59" s="16">
        <v>2870453.11227</v>
      </c>
    </row>
    <row r="60" spans="1:7" ht="18.75">
      <c r="A60" s="12" t="s">
        <v>107</v>
      </c>
      <c r="B60" s="13" t="s">
        <v>108</v>
      </c>
      <c r="C60" s="16">
        <v>248349.69064</v>
      </c>
      <c r="D60" s="16">
        <v>239476.06491999998</v>
      </c>
      <c r="E60" s="16">
        <v>242357.43499</v>
      </c>
      <c r="F60" s="16">
        <v>245508.08165</v>
      </c>
      <c r="G60" s="16">
        <v>245508.08165</v>
      </c>
    </row>
    <row r="61" spans="1:7" ht="18.75">
      <c r="A61" s="12" t="s">
        <v>109</v>
      </c>
      <c r="B61" s="13" t="s">
        <v>110</v>
      </c>
      <c r="C61" s="16">
        <v>192958.92119999998</v>
      </c>
      <c r="D61" s="16">
        <v>285244.09439</v>
      </c>
      <c r="E61" s="16">
        <v>158096.8789</v>
      </c>
      <c r="F61" s="16">
        <v>166515.83459</v>
      </c>
      <c r="G61" s="16">
        <v>166515.83459</v>
      </c>
    </row>
    <row r="62" spans="1:7" ht="18.75">
      <c r="A62" s="12" t="s">
        <v>111</v>
      </c>
      <c r="B62" s="13" t="s">
        <v>112</v>
      </c>
      <c r="C62" s="16">
        <v>278141.95735000004</v>
      </c>
      <c r="D62" s="16">
        <v>306371.5201</v>
      </c>
      <c r="E62" s="16">
        <v>314820.16798</v>
      </c>
      <c r="F62" s="16">
        <v>319367.83016</v>
      </c>
      <c r="G62" s="16">
        <v>319367.83016</v>
      </c>
    </row>
    <row r="63" spans="1:7" ht="39" customHeight="1">
      <c r="A63" s="12" t="s">
        <v>113</v>
      </c>
      <c r="B63" s="13" t="s">
        <v>114</v>
      </c>
      <c r="C63" s="16">
        <v>428844.99648000003</v>
      </c>
      <c r="D63" s="16">
        <v>436257.60317</v>
      </c>
      <c r="E63" s="16">
        <v>438844.056</v>
      </c>
      <c r="F63" s="16">
        <v>444740.5862</v>
      </c>
      <c r="G63" s="16">
        <v>444740.5862</v>
      </c>
    </row>
    <row r="64" spans="1:7" ht="18.75">
      <c r="A64" s="12" t="s">
        <v>115</v>
      </c>
      <c r="B64" s="13" t="s">
        <v>116</v>
      </c>
      <c r="C64" s="16">
        <v>75505.68039</v>
      </c>
      <c r="D64" s="16">
        <v>149241.5583</v>
      </c>
      <c r="E64" s="16">
        <v>173494.612</v>
      </c>
      <c r="F64" s="16">
        <v>173657.83863</v>
      </c>
      <c r="G64" s="16">
        <v>173657.83863</v>
      </c>
    </row>
    <row r="65" spans="1:7" ht="18.75">
      <c r="A65" s="12" t="s">
        <v>117</v>
      </c>
      <c r="B65" s="13" t="s">
        <v>118</v>
      </c>
      <c r="C65" s="16">
        <v>2911453.02154</v>
      </c>
      <c r="D65" s="16">
        <v>4057968.3104899996</v>
      </c>
      <c r="E65" s="16">
        <v>2203120.93679</v>
      </c>
      <c r="F65" s="16">
        <v>1975888.3942</v>
      </c>
      <c r="G65" s="16">
        <v>1881304.14717</v>
      </c>
    </row>
    <row r="66" spans="1:9" s="9" customFormat="1" ht="18.75">
      <c r="A66" s="5" t="s">
        <v>119</v>
      </c>
      <c r="B66" s="11" t="s">
        <v>120</v>
      </c>
      <c r="C66" s="15">
        <v>42092262.96430001</v>
      </c>
      <c r="D66" s="15">
        <f>D67+D68+D69+D70+D71</f>
        <v>46206372.178090006</v>
      </c>
      <c r="E66" s="15">
        <v>39100456.72508</v>
      </c>
      <c r="F66" s="15">
        <v>39524972.73018</v>
      </c>
      <c r="G66" s="15">
        <v>40454679.47998</v>
      </c>
      <c r="I66" s="10"/>
    </row>
    <row r="67" spans="1:7" ht="18.75">
      <c r="A67" s="12" t="s">
        <v>121</v>
      </c>
      <c r="B67" s="13" t="s">
        <v>122</v>
      </c>
      <c r="C67" s="16">
        <v>501648.03156</v>
      </c>
      <c r="D67" s="16">
        <v>518951.5</v>
      </c>
      <c r="E67" s="16">
        <v>291633.2</v>
      </c>
      <c r="F67" s="16">
        <v>299866.4</v>
      </c>
      <c r="G67" s="16">
        <v>299866.4</v>
      </c>
    </row>
    <row r="68" spans="1:7" ht="18.75">
      <c r="A68" s="12" t="s">
        <v>123</v>
      </c>
      <c r="B68" s="13" t="s">
        <v>124</v>
      </c>
      <c r="C68" s="16">
        <v>7551540.61168</v>
      </c>
      <c r="D68" s="16">
        <v>8040070.12024</v>
      </c>
      <c r="E68" s="16">
        <v>8436258.895</v>
      </c>
      <c r="F68" s="16">
        <v>8647464.895</v>
      </c>
      <c r="G68" s="16">
        <v>8842299.07</v>
      </c>
    </row>
    <row r="69" spans="1:9" ht="18.75">
      <c r="A69" s="12" t="s">
        <v>125</v>
      </c>
      <c r="B69" s="13" t="s">
        <v>126</v>
      </c>
      <c r="C69" s="16">
        <v>26448804.12014</v>
      </c>
      <c r="D69" s="16">
        <v>26649285.737990003</v>
      </c>
      <c r="E69" s="16">
        <v>23807861.97677</v>
      </c>
      <c r="F69" s="16">
        <v>24085502.35777</v>
      </c>
      <c r="G69" s="16">
        <v>24861669.961</v>
      </c>
      <c r="I69" s="3"/>
    </row>
    <row r="70" spans="1:7" ht="18.75">
      <c r="A70" s="12" t="s">
        <v>127</v>
      </c>
      <c r="B70" s="13" t="s">
        <v>128</v>
      </c>
      <c r="C70" s="16">
        <v>6481181.83244</v>
      </c>
      <c r="D70" s="16">
        <v>9736195.84108</v>
      </c>
      <c r="E70" s="16">
        <v>5494427.81004</v>
      </c>
      <c r="F70" s="16">
        <v>5590596.51004</v>
      </c>
      <c r="G70" s="16">
        <v>5703551.87928</v>
      </c>
    </row>
    <row r="71" spans="1:7" ht="18.75">
      <c r="A71" s="12" t="s">
        <v>129</v>
      </c>
      <c r="B71" s="13" t="s">
        <v>130</v>
      </c>
      <c r="C71" s="16">
        <v>1109088.36848</v>
      </c>
      <c r="D71" s="16">
        <v>1261868.9787799998</v>
      </c>
      <c r="E71" s="16">
        <v>1070274.84327</v>
      </c>
      <c r="F71" s="16">
        <v>901542.56737</v>
      </c>
      <c r="G71" s="16">
        <v>747292.1697</v>
      </c>
    </row>
    <row r="72" spans="1:7" s="9" customFormat="1" ht="18.75">
      <c r="A72" s="5" t="s">
        <v>131</v>
      </c>
      <c r="B72" s="11" t="s">
        <v>132</v>
      </c>
      <c r="C72" s="15">
        <v>6317066.85262</v>
      </c>
      <c r="D72" s="15">
        <f>D73+D74+D75+D76</f>
        <v>6831356.0075</v>
      </c>
      <c r="E72" s="15">
        <v>5669198.7827</v>
      </c>
      <c r="F72" s="15">
        <v>5066423.18365</v>
      </c>
      <c r="G72" s="15">
        <v>4643080.97</v>
      </c>
    </row>
    <row r="73" spans="1:7" ht="18.75">
      <c r="A73" s="12" t="s">
        <v>133</v>
      </c>
      <c r="B73" s="13" t="s">
        <v>134</v>
      </c>
      <c r="C73" s="16">
        <v>1389946.4613599998</v>
      </c>
      <c r="D73" s="16">
        <v>1207188.24482</v>
      </c>
      <c r="E73" s="16">
        <v>1275162.87913</v>
      </c>
      <c r="F73" s="16">
        <v>1258325.74536</v>
      </c>
      <c r="G73" s="16">
        <v>1422857.75</v>
      </c>
    </row>
    <row r="74" spans="1:7" ht="18.75">
      <c r="A74" s="12" t="s">
        <v>135</v>
      </c>
      <c r="B74" s="13" t="s">
        <v>136</v>
      </c>
      <c r="C74" s="16">
        <v>991609.44437</v>
      </c>
      <c r="D74" s="16">
        <v>1959448.29924</v>
      </c>
      <c r="E74" s="16">
        <v>1231795.32357</v>
      </c>
      <c r="F74" s="16">
        <v>638971.81411</v>
      </c>
      <c r="G74" s="16">
        <v>93417.34</v>
      </c>
    </row>
    <row r="75" spans="1:7" ht="18.75">
      <c r="A75" s="12" t="s">
        <v>137</v>
      </c>
      <c r="B75" s="13" t="s">
        <v>138</v>
      </c>
      <c r="C75" s="16">
        <v>3891917.77091</v>
      </c>
      <c r="D75" s="16">
        <v>3618995.74244</v>
      </c>
      <c r="E75" s="16">
        <v>3115003.08</v>
      </c>
      <c r="F75" s="16">
        <v>3120877.02418</v>
      </c>
      <c r="G75" s="16">
        <v>3078557.28</v>
      </c>
    </row>
    <row r="76" spans="1:7" ht="18.75">
      <c r="A76" s="12" t="s">
        <v>139</v>
      </c>
      <c r="B76" s="13" t="s">
        <v>140</v>
      </c>
      <c r="C76" s="16">
        <v>43593.17598</v>
      </c>
      <c r="D76" s="16">
        <v>45723.721</v>
      </c>
      <c r="E76" s="16">
        <v>47237.5</v>
      </c>
      <c r="F76" s="16">
        <v>48248.6</v>
      </c>
      <c r="G76" s="16">
        <v>48248.6</v>
      </c>
    </row>
    <row r="77" spans="1:7" s="9" customFormat="1" ht="18.75">
      <c r="A77" s="5" t="s">
        <v>141</v>
      </c>
      <c r="B77" s="11" t="s">
        <v>142</v>
      </c>
      <c r="C77" s="15">
        <v>318251.19379000005</v>
      </c>
      <c r="D77" s="15">
        <f>D78+D79+D80</f>
        <v>364957.166</v>
      </c>
      <c r="E77" s="15">
        <v>339847.36363</v>
      </c>
      <c r="F77" s="15">
        <v>339079.07363</v>
      </c>
      <c r="G77" s="15">
        <v>339079.07363</v>
      </c>
    </row>
    <row r="78" spans="1:7" ht="18.75">
      <c r="A78" s="12" t="s">
        <v>143</v>
      </c>
      <c r="B78" s="13" t="s">
        <v>144</v>
      </c>
      <c r="C78" s="16">
        <v>109995.159</v>
      </c>
      <c r="D78" s="16">
        <v>122704.254</v>
      </c>
      <c r="E78" s="16">
        <v>123429.827</v>
      </c>
      <c r="F78" s="16">
        <v>122661.537</v>
      </c>
      <c r="G78" s="16">
        <v>122661.537</v>
      </c>
    </row>
    <row r="79" spans="1:7" ht="18.75">
      <c r="A79" s="12" t="s">
        <v>145</v>
      </c>
      <c r="B79" s="13" t="s">
        <v>146</v>
      </c>
      <c r="C79" s="16">
        <v>93954.00154000001</v>
      </c>
      <c r="D79" s="16">
        <v>90995.212</v>
      </c>
      <c r="E79" s="16">
        <v>90867.03663</v>
      </c>
      <c r="F79" s="16">
        <v>90867.03663</v>
      </c>
      <c r="G79" s="16">
        <v>90867.03663</v>
      </c>
    </row>
    <row r="80" spans="1:7" ht="18.75">
      <c r="A80" s="12" t="s">
        <v>147</v>
      </c>
      <c r="B80" s="13" t="s">
        <v>148</v>
      </c>
      <c r="C80" s="16">
        <v>114302.03325</v>
      </c>
      <c r="D80" s="16">
        <v>151257.7</v>
      </c>
      <c r="E80" s="16">
        <v>125550.5</v>
      </c>
      <c r="F80" s="16">
        <v>125550.5</v>
      </c>
      <c r="G80" s="16">
        <v>125550.5</v>
      </c>
    </row>
    <row r="81" spans="1:7" s="9" customFormat="1" ht="37.5">
      <c r="A81" s="5" t="s">
        <v>149</v>
      </c>
      <c r="B81" s="11" t="s">
        <v>150</v>
      </c>
      <c r="C81" s="15">
        <v>3746528.99731</v>
      </c>
      <c r="D81" s="15">
        <f>D82</f>
        <v>3531117.33226</v>
      </c>
      <c r="E81" s="15">
        <v>3631608.55</v>
      </c>
      <c r="F81" s="15">
        <v>3721608.20355</v>
      </c>
      <c r="G81" s="15">
        <v>4020894.15136</v>
      </c>
    </row>
    <row r="82" spans="1:7" ht="26.25" customHeight="1">
      <c r="A82" s="12" t="s">
        <v>151</v>
      </c>
      <c r="B82" s="13" t="s">
        <v>177</v>
      </c>
      <c r="C82" s="16">
        <v>3746528.99731</v>
      </c>
      <c r="D82" s="16">
        <v>3531117.33226</v>
      </c>
      <c r="E82" s="16">
        <v>3631608.55</v>
      </c>
      <c r="F82" s="16">
        <v>3721608.20355</v>
      </c>
      <c r="G82" s="16">
        <v>4020894.15136</v>
      </c>
    </row>
    <row r="83" spans="1:9" s="9" customFormat="1" ht="56.25">
      <c r="A83" s="5" t="s">
        <v>152</v>
      </c>
      <c r="B83" s="11" t="s">
        <v>153</v>
      </c>
      <c r="C83" s="15">
        <v>5676802.5776</v>
      </c>
      <c r="D83" s="15">
        <f>D84+D85+D86</f>
        <v>5904793.29</v>
      </c>
      <c r="E83" s="15">
        <v>6052854</v>
      </c>
      <c r="F83" s="15">
        <v>5295137</v>
      </c>
      <c r="G83" s="15">
        <v>5522220</v>
      </c>
      <c r="I83" s="10"/>
    </row>
    <row r="84" spans="1:7" ht="41.25" customHeight="1">
      <c r="A84" s="12" t="s">
        <v>154</v>
      </c>
      <c r="B84" s="13" t="s">
        <v>155</v>
      </c>
      <c r="C84" s="16">
        <v>1893414</v>
      </c>
      <c r="D84" s="16">
        <v>1893389</v>
      </c>
      <c r="E84" s="16">
        <v>1858863</v>
      </c>
      <c r="F84" s="16">
        <v>858863</v>
      </c>
      <c r="G84" s="16">
        <v>858863</v>
      </c>
    </row>
    <row r="85" spans="1:7" ht="18.75">
      <c r="A85" s="12" t="s">
        <v>166</v>
      </c>
      <c r="B85" s="13" t="s">
        <v>165</v>
      </c>
      <c r="C85" s="16">
        <v>0</v>
      </c>
      <c r="D85" s="16"/>
      <c r="E85" s="16">
        <v>3904574</v>
      </c>
      <c r="F85" s="16">
        <v>4097313</v>
      </c>
      <c r="G85" s="16">
        <v>4336744</v>
      </c>
    </row>
    <row r="86" spans="1:9" ht="18.75">
      <c r="A86" s="12" t="s">
        <v>156</v>
      </c>
      <c r="B86" s="13" t="s">
        <v>157</v>
      </c>
      <c r="C86" s="16">
        <v>3783388.5776</v>
      </c>
      <c r="D86" s="16">
        <v>4011404.29</v>
      </c>
      <c r="E86" s="16">
        <v>289417</v>
      </c>
      <c r="F86" s="16">
        <v>338961</v>
      </c>
      <c r="G86" s="16">
        <v>326613</v>
      </c>
      <c r="I86" s="3"/>
    </row>
    <row r="87" spans="1:7" s="9" customFormat="1" ht="18.75">
      <c r="A87" s="22" t="s">
        <v>158</v>
      </c>
      <c r="B87" s="22"/>
      <c r="C87" s="15">
        <v>148306588.60319</v>
      </c>
      <c r="D87" s="15">
        <f>D4+D15+D18+D23+D34+D39+D44+D54+D57+D66+D72+D77+D81+D83</f>
        <v>181495868.78639</v>
      </c>
      <c r="E87" s="15">
        <v>149317514.05343</v>
      </c>
      <c r="F87" s="15">
        <v>150702186.55049</v>
      </c>
      <c r="G87" s="15">
        <v>150940199.66075</v>
      </c>
    </row>
    <row r="88" spans="1:7" ht="18.75">
      <c r="A88" s="23" t="s">
        <v>159</v>
      </c>
      <c r="B88" s="23"/>
      <c r="C88" s="14"/>
      <c r="D88" s="14"/>
      <c r="E88" s="18"/>
      <c r="F88" s="19">
        <v>8398983.33871558</v>
      </c>
      <c r="G88" s="19">
        <v>16634250</v>
      </c>
    </row>
    <row r="89" spans="1:7" ht="18.75">
      <c r="A89" s="23" t="s">
        <v>160</v>
      </c>
      <c r="B89" s="23"/>
      <c r="C89" s="14"/>
      <c r="D89" s="14"/>
      <c r="E89" s="15">
        <f>E87+E88</f>
        <v>149317514.05343</v>
      </c>
      <c r="F89" s="15">
        <f>F87+F88</f>
        <v>159101169.88920557</v>
      </c>
      <c r="G89" s="15">
        <f>G87+G88</f>
        <v>167574449.66075</v>
      </c>
    </row>
    <row r="91" ht="18.75">
      <c r="A91" s="1" t="s">
        <v>176</v>
      </c>
    </row>
  </sheetData>
  <sheetProtection/>
  <mergeCells count="4">
    <mergeCell ref="A1:G1"/>
    <mergeCell ref="A87:B87"/>
    <mergeCell ref="A88:B88"/>
    <mergeCell ref="A89:B89"/>
  </mergeCells>
  <printOptions horizontalCentered="1"/>
  <pageMargins left="0.36" right="0.24" top="0.3" bottom="0.26" header="0.17" footer="0.16"/>
  <pageSetup fitToHeight="0" fitToWidth="1" horizontalDpi="600" verticalDpi="600" orientation="portrait" paperSize="9" scale="54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Волгина</dc:creator>
  <cp:keywords/>
  <dc:description/>
  <cp:lastModifiedBy>Kiseleva</cp:lastModifiedBy>
  <cp:lastPrinted>2019-11-06T13:56:06Z</cp:lastPrinted>
  <dcterms:created xsi:type="dcterms:W3CDTF">2018-10-26T05:24:41Z</dcterms:created>
  <dcterms:modified xsi:type="dcterms:W3CDTF">2019-11-07T10:14:48Z</dcterms:modified>
  <cp:category/>
  <cp:version/>
  <cp:contentType/>
  <cp:contentStatus/>
</cp:coreProperties>
</file>