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188" windowWidth="15492" windowHeight="9840" tabRatio="891" activeTab="0"/>
  </bookViews>
  <sheets>
    <sheet name="Лист 1" sheetId="1" r:id="rId1"/>
  </sheets>
  <definedNames>
    <definedName name="A" hidden="1">{#N/A,#N/A,TRUE,"Дох_к";#N/A,#N/A,TRUE,"Расх_к";#N/A,#N/A,TRUE,"Дох_о";#N/A,#N/A,TRUE,"Расх_о";#N/A,#N/A,TRUE,"Ст8_9";#N/A,#N/A,TRUE,"Ст_10";#N/A,#N/A,TRUE,"Ст11_15"}</definedName>
    <definedName name="no" localSheetId="0">#REF!</definedName>
    <definedName name="no">#REF!</definedName>
    <definedName name="w" localSheetId="0">#REF!</definedName>
    <definedName name="w">#REF!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0">'Лист 1'!$4:$5</definedName>
    <definedName name="Обеспеченность" hidden="1">{#N/A,#N/A,TRUE,"Дох_к";#N/A,#N/A,TRUE,"Расх_к";#N/A,#N/A,TRUE,"Дох_о";#N/A,#N/A,TRUE,"Расх_о";#N/A,#N/A,TRUE,"Ст8_9";#N/A,#N/A,TRUE,"Ст_10";#N/A,#N/A,TRUE,"Ст11_15"}</definedName>
    <definedName name="_xlnm.Print_Area" localSheetId="0">'Лист 1'!$A$1:$D$36</definedName>
  </definedNames>
  <calcPr fullCalcOnLoad="1"/>
</workbook>
</file>

<file path=xl/sharedStrings.xml><?xml version="1.0" encoding="utf-8"?>
<sst xmlns="http://schemas.openxmlformats.org/spreadsheetml/2006/main" count="54" uniqueCount="43">
  <si>
    <t>тыс. рублей</t>
  </si>
  <si>
    <t>№ п/п</t>
  </si>
  <si>
    <t>Приложение 1</t>
  </si>
  <si>
    <t>Комментарии</t>
  </si>
  <si>
    <t xml:space="preserve">Наименование направления расходов </t>
  </si>
  <si>
    <t>Итого по ГРБС:</t>
  </si>
  <si>
    <t>Предложения по увеличению (уменьшению) расходов за счет безвозмездных поступлений в областной бюджет в 2017 году</t>
  </si>
  <si>
    <t>2</t>
  </si>
  <si>
    <t>Расходы, осуществляемые за счет безвозмездных поступлений в 2017 году (отражаются в доходной и расходной части областного бюджета)</t>
  </si>
  <si>
    <t>Министерство экономического развития, инвестиций и торговли Самарской области</t>
  </si>
  <si>
    <t>Субсидия из федерального бюджета на возмещение затрат по созданию инфраструктуры индустриальных парков или технопарков, за исключением технопарков в сфере высоких технологий</t>
  </si>
  <si>
    <t xml:space="preserve">Департамент управления делами Губернатора Самарской области и Правительства Самарской области </t>
  </si>
  <si>
    <t xml:space="preserve">Средства отражаются в законе об областном бюджете по мере поступления из федерального бюджета. </t>
  </si>
  <si>
    <t>Министерство социально-демографической и семейной политики Самарской области</t>
  </si>
  <si>
    <t>Фактическое поступление средств от Пенсионного Фонда Российской Федерации</t>
  </si>
  <si>
    <t>Самарская Губернская Дума</t>
  </si>
  <si>
    <t xml:space="preserve">Иные межбюджетные трансферты на содержание членов Совета Федерации Федерального Собрания Российской Федерации и их помощников на территории Самарской области </t>
  </si>
  <si>
    <t xml:space="preserve">Средства отражаются в законе об областном бюджете по мере возмещения расходов из федерального бюджета. </t>
  </si>
  <si>
    <t>Министерство здравоохранения Самарской области</t>
  </si>
  <si>
    <t xml:space="preserve">Субвенции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
</t>
  </si>
  <si>
    <t>ВСЕГО:</t>
  </si>
  <si>
    <t>Министерство сельского хозяйства и продовольствия Самарской области</t>
  </si>
  <si>
    <t>Субсидия на возмещение части процентной ставки по инвестиционным кредитам (займам) в агропромышленном комплексе</t>
  </si>
  <si>
    <t>Министерство строительства Самарской области</t>
  </si>
  <si>
    <t>Субсидия на поставку, монтаж, демонтаж строений и сооружений временного назначения и (или) вспомогательного использования для подготовки и проведения спортивных соревнований на стадионе в г. Самаре и прилегающей к нему территории</t>
  </si>
  <si>
    <t>Иные межбюджетные трансферты на обеспечение деятельности депутатов Государственной Думы и их помощников в избирательных округах</t>
  </si>
  <si>
    <t>Иные межбюджетные трансферты на обеспечение членов Совета Федерации и их помощников в субъектах Российской Федерации</t>
  </si>
  <si>
    <t>Иные межбюджетные трансферты на реконструкцию тренировочной площадки на стадионе «Металлург», г. Самара, ул. Строителей, д.1 (строительно-монтажные работы)</t>
  </si>
  <si>
    <t>Иные межбюджетные трансферты на строительство тренировочной площадки, Самарская область, г.о. Самара, Красноярское лесничество, Большецаревщинское участковое лесничество, квартал №32, выделы 3, 4, 10, 11 (строительно-монтажные работы)</t>
  </si>
  <si>
    <t>Экономия средств, образовавшаяся в результате проведения конкурсных процедур</t>
  </si>
  <si>
    <t>В целях продолжения работ по строительству коммунальной инфраструктуры индустриального парка «Преображенка»</t>
  </si>
  <si>
    <t>Уменьшение расходов исходя из фактической потребности предусматривается в соответствии с дополнительным соглашением к соглашению о предоставлении субсидии бюджету субъекта Российской федерации из федерального бюджета</t>
  </si>
  <si>
    <t>В соответствии с распоряжением Правительства РФ</t>
  </si>
  <si>
    <t xml:space="preserve">В соответствии с распоряжением Правительства РФ от 27.11.2017 № 2630-р.
</t>
  </si>
  <si>
    <t>В соответствии с распоряжением Правительства РФ от 18.11.2017 № 2566-р</t>
  </si>
  <si>
    <t xml:space="preserve">Субвенции на обеспечение инвалидов техническими средствами реабилитации, включая изготовление и ремонт протезно-ортопедических изделий </t>
  </si>
  <si>
    <t>В соответствии с изменениями, внесенными в Федеральный закон  "О федеральном бюджете на 2017 год и на плановый период 2018 и 2019 годов"</t>
  </si>
  <si>
    <t>Субвенции на оплату жилищно-коммунальных услуг отдельным категориям граждан</t>
  </si>
  <si>
    <t xml:space="preserve">Субвенции на выплату единовременного пособия при всех формах устройства детей, лишенных родительского попечения, в семью </t>
  </si>
  <si>
    <t>Субвенции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</si>
  <si>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</si>
  <si>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Субсидии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</si>
  <si>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из Пенсионного Фонда на социальную поддержку Героев Советского Союза, Героев Российской Федерации и полных кавалеров ордена Славы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</si>
</sst>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\.00\.00"/>
    <numFmt numFmtId="174" formatCode="#,##0.000"/>
    <numFmt numFmtId="175" formatCode="#,##0.0000"/>
    <numFmt numFmtId="176" formatCode="#,##0.00000"/>
    <numFmt numFmtId="177" formatCode="0000000000"/>
    <numFmt numFmtId="178" formatCode="000\.00\.00"/>
    <numFmt numFmtId="179" formatCode="_-* #,##0.000_р_._-;\-* #,##0.000_р_._-;_-* &quot;-&quot;?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\ &quot;₽&quot;;\-#,##0.0\ &quot;₽&quot;"/>
  </numFmts>
  <fonts count="58">
    <font>
      <sz val="10"/>
      <name val="Arial Cyr"/>
      <family val="0"/>
    </font>
    <font>
      <sz val="12"/>
      <color indexed="8"/>
      <name val="Times New Roman"/>
      <family val="2"/>
    </font>
    <font>
      <sz val="11"/>
      <name val="Times New Roman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4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i/>
      <sz val="14"/>
      <color theme="1"/>
      <name val="Times New Roman"/>
      <family val="1"/>
    </font>
    <font>
      <b/>
      <sz val="16"/>
      <color theme="1"/>
      <name val="Times New Roman"/>
      <family val="1"/>
    </font>
    <font>
      <i/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Calibri"/>
      <family val="2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b/>
      <sz val="24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3" fillId="0" borderId="0" xfId="52" applyFont="1" applyAlignment="1">
      <alignment vertical="center"/>
      <protection/>
    </xf>
    <xf numFmtId="172" fontId="43" fillId="0" borderId="0" xfId="52" applyNumberFormat="1" applyFont="1" applyFill="1" applyAlignment="1">
      <alignment horizontal="center" vertical="center"/>
      <protection/>
    </xf>
    <xf numFmtId="0" fontId="43" fillId="0" borderId="0" xfId="52" applyFont="1">
      <alignment/>
      <protection/>
    </xf>
    <xf numFmtId="0" fontId="49" fillId="0" borderId="0" xfId="52" applyFont="1" applyAlignment="1">
      <alignment wrapText="1"/>
      <protection/>
    </xf>
    <xf numFmtId="49" fontId="50" fillId="0" borderId="0" xfId="52" applyNumberFormat="1" applyFont="1" applyFill="1" applyAlignment="1">
      <alignment horizontal="center" vertical="center" wrapText="1"/>
      <protection/>
    </xf>
    <xf numFmtId="0" fontId="51" fillId="0" borderId="0" xfId="52" applyFont="1" applyAlignment="1">
      <alignment wrapText="1"/>
      <protection/>
    </xf>
    <xf numFmtId="0" fontId="52" fillId="0" borderId="0" xfId="52" applyFont="1" applyAlignment="1">
      <alignment wrapText="1"/>
      <protection/>
    </xf>
    <xf numFmtId="0" fontId="43" fillId="0" borderId="0" xfId="52" applyFont="1" applyFill="1" applyAlignment="1">
      <alignment vertical="center"/>
      <protection/>
    </xf>
    <xf numFmtId="0" fontId="53" fillId="0" borderId="0" xfId="52" applyFont="1" applyAlignment="1">
      <alignment vertical="top"/>
      <protection/>
    </xf>
    <xf numFmtId="0" fontId="54" fillId="0" borderId="10" xfId="52" applyFont="1" applyFill="1" applyBorder="1" applyAlignment="1">
      <alignment horizontal="left" vertical="center" wrapText="1"/>
      <protection/>
    </xf>
    <xf numFmtId="3" fontId="52" fillId="0" borderId="10" xfId="52" applyNumberFormat="1" applyFont="1" applyFill="1" applyBorder="1" applyAlignment="1">
      <alignment horizontal="center" vertical="center" wrapText="1"/>
      <protection/>
    </xf>
    <xf numFmtId="3" fontId="54" fillId="0" borderId="10" xfId="52" applyNumberFormat="1" applyFont="1" applyFill="1" applyBorder="1" applyAlignment="1">
      <alignment horizontal="center" vertical="center" wrapText="1"/>
      <protection/>
    </xf>
    <xf numFmtId="0" fontId="53" fillId="0" borderId="0" xfId="52" applyFont="1" applyFill="1" applyAlignment="1">
      <alignment vertical="top"/>
      <protection/>
    </xf>
    <xf numFmtId="0" fontId="55" fillId="0" borderId="0" xfId="52" applyFont="1" applyFill="1" applyAlignment="1">
      <alignment horizontal="right" vertical="top" wrapText="1"/>
      <protection/>
    </xf>
    <xf numFmtId="0" fontId="49" fillId="0" borderId="0" xfId="52" applyFont="1" applyFill="1" applyAlignment="1">
      <alignment vertical="center" wrapText="1"/>
      <protection/>
    </xf>
    <xf numFmtId="49" fontId="52" fillId="0" borderId="0" xfId="52" applyNumberFormat="1" applyFont="1" applyFill="1" applyAlignment="1">
      <alignment horizontal="center" vertical="top" wrapText="1"/>
      <protection/>
    </xf>
    <xf numFmtId="3" fontId="55" fillId="0" borderId="0" xfId="52" applyNumberFormat="1" applyFont="1" applyFill="1" applyBorder="1" applyAlignment="1">
      <alignment horizontal="right" wrapText="1"/>
      <protection/>
    </xf>
    <xf numFmtId="0" fontId="54" fillId="33" borderId="10" xfId="52" applyFont="1" applyFill="1" applyBorder="1" applyAlignment="1">
      <alignment horizontal="center" vertical="center" wrapText="1"/>
      <protection/>
    </xf>
    <xf numFmtId="0" fontId="52" fillId="0" borderId="10" xfId="52" applyFont="1" applyFill="1" applyBorder="1" applyAlignment="1">
      <alignment horizontal="center" vertical="center" wrapText="1"/>
      <protection/>
    </xf>
    <xf numFmtId="0" fontId="52" fillId="0" borderId="10" xfId="52" applyFont="1" applyBorder="1" applyAlignment="1">
      <alignment horizontal="center" vertical="center" wrapText="1"/>
      <protection/>
    </xf>
    <xf numFmtId="49" fontId="52" fillId="0" borderId="10" xfId="52" applyNumberFormat="1" applyFont="1" applyBorder="1" applyAlignment="1">
      <alignment horizontal="center" vertical="center" wrapText="1"/>
      <protection/>
    </xf>
    <xf numFmtId="0" fontId="54" fillId="0" borderId="10" xfId="52" applyNumberFormat="1" applyFont="1" applyBorder="1" applyAlignment="1">
      <alignment horizontal="center" vertical="center" wrapText="1"/>
      <protection/>
    </xf>
    <xf numFmtId="0" fontId="54" fillId="0" borderId="10" xfId="52" applyNumberFormat="1" applyFont="1" applyFill="1" applyBorder="1" applyAlignment="1">
      <alignment horizontal="center" vertical="center" wrapText="1"/>
      <protection/>
    </xf>
    <xf numFmtId="49" fontId="52" fillId="33" borderId="10" xfId="52" applyNumberFormat="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vertical="center" wrapText="1"/>
    </xf>
    <xf numFmtId="172" fontId="54" fillId="0" borderId="10" xfId="52" applyNumberFormat="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3" fontId="54" fillId="0" borderId="10" xfId="0" applyNumberFormat="1" applyFont="1" applyFill="1" applyBorder="1" applyAlignment="1">
      <alignment horizontal="left" vertical="center" wrapText="1"/>
    </xf>
    <xf numFmtId="0" fontId="5" fillId="0" borderId="10" xfId="52" applyNumberFormat="1" applyFont="1" applyFill="1" applyBorder="1" applyAlignment="1">
      <alignment horizontal="left" vertical="center" wrapText="1"/>
      <protection/>
    </xf>
    <xf numFmtId="0" fontId="52" fillId="0" borderId="0" xfId="52" applyFont="1" applyAlignment="1">
      <alignment vertical="center"/>
      <protection/>
    </xf>
    <xf numFmtId="0" fontId="5" fillId="33" borderId="10" xfId="52" applyNumberFormat="1" applyFont="1" applyFill="1" applyBorder="1" applyAlignment="1">
      <alignment horizontal="left" vertical="top" wrapText="1"/>
      <protection/>
    </xf>
    <xf numFmtId="0" fontId="52" fillId="34" borderId="0" xfId="52" applyFont="1" applyFill="1" applyAlignment="1">
      <alignment vertical="center"/>
      <protection/>
    </xf>
    <xf numFmtId="0" fontId="52" fillId="34" borderId="0" xfId="52" applyFont="1" applyFill="1" applyAlignment="1">
      <alignment wrapText="1"/>
      <protection/>
    </xf>
    <xf numFmtId="0" fontId="54" fillId="0" borderId="10" xfId="52" applyFont="1" applyFill="1" applyBorder="1" applyAlignment="1">
      <alignment horizontal="center" vertical="center" wrapText="1"/>
      <protection/>
    </xf>
    <xf numFmtId="0" fontId="5" fillId="33" borderId="10" xfId="52" applyNumberFormat="1" applyFont="1" applyFill="1" applyBorder="1" applyAlignment="1">
      <alignment horizontal="left" vertical="center" wrapText="1"/>
      <protection/>
    </xf>
    <xf numFmtId="49" fontId="56" fillId="0" borderId="0" xfId="52" applyNumberFormat="1" applyFont="1" applyFill="1" applyAlignment="1">
      <alignment horizontal="center" vertical="top" wrapText="1"/>
      <protection/>
    </xf>
    <xf numFmtId="3" fontId="57" fillId="5" borderId="10" xfId="0" applyNumberFormat="1" applyFont="1" applyFill="1" applyBorder="1" applyAlignment="1">
      <alignment horizontal="center" vertical="top" wrapText="1"/>
    </xf>
    <xf numFmtId="0" fontId="5" fillId="33" borderId="10" xfId="52" applyNumberFormat="1" applyFont="1" applyFill="1" applyBorder="1" applyAlignment="1">
      <alignment horizontal="left" vertical="center" wrapText="1"/>
      <protection/>
    </xf>
    <xf numFmtId="0" fontId="52" fillId="33" borderId="10" xfId="52" applyFont="1" applyFill="1" applyBorder="1" applyAlignment="1">
      <alignment horizontal="center" vertical="center"/>
      <protection/>
    </xf>
    <xf numFmtId="188" fontId="54" fillId="0" borderId="10" xfId="52" applyNumberFormat="1" applyFont="1" applyFill="1" applyBorder="1" applyAlignment="1">
      <alignment horizontal="left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Обычный 2 7" xfId="58"/>
    <cellStyle name="Обычный 2 8" xfId="59"/>
    <cellStyle name="Обычный 3 2" xfId="60"/>
    <cellStyle name="Обычный 4" xfId="61"/>
    <cellStyle name="Обычный 8_Реестр бюджета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Экономическая_классиф" xfId="69"/>
    <cellStyle name="Тысячи_Экономическая_классиф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showGridLines="0" showZeros="0" tabSelected="1" view="pageBreakPreview" zoomScale="50" zoomScaleSheetLayoutView="50" zoomScalePageLayoutView="0" workbookViewId="0" topLeftCell="A25">
      <selection activeCell="B29" sqref="B29"/>
    </sheetView>
  </sheetViews>
  <sheetFormatPr defaultColWidth="9.125" defaultRowHeight="12.75"/>
  <cols>
    <col min="1" max="1" width="7.00390625" style="1" customWidth="1"/>
    <col min="2" max="2" width="83.375" style="9" customWidth="1"/>
    <col min="3" max="3" width="28.50390625" style="2" customWidth="1"/>
    <col min="4" max="4" width="95.00390625" style="3" customWidth="1"/>
    <col min="5" max="16384" width="9.125" style="3" customWidth="1"/>
  </cols>
  <sheetData>
    <row r="1" spans="1:4" ht="29.25" customHeight="1">
      <c r="A1" s="8"/>
      <c r="B1" s="13"/>
      <c r="D1" s="14" t="s">
        <v>2</v>
      </c>
    </row>
    <row r="2" spans="1:4" s="4" customFormat="1" ht="72" customHeight="1">
      <c r="A2" s="36" t="s">
        <v>6</v>
      </c>
      <c r="B2" s="36"/>
      <c r="C2" s="36"/>
      <c r="D2" s="36"/>
    </row>
    <row r="3" spans="1:4" s="4" customFormat="1" ht="22.5">
      <c r="A3" s="15"/>
      <c r="B3" s="16"/>
      <c r="C3" s="5"/>
      <c r="D3" s="17" t="s">
        <v>0</v>
      </c>
    </row>
    <row r="4" spans="1:4" s="6" customFormat="1" ht="271.5" customHeight="1">
      <c r="A4" s="20" t="s">
        <v>1</v>
      </c>
      <c r="B4" s="21" t="s">
        <v>4</v>
      </c>
      <c r="C4" s="24" t="s">
        <v>8</v>
      </c>
      <c r="D4" s="20" t="s">
        <v>3</v>
      </c>
    </row>
    <row r="5" spans="1:4" s="7" customFormat="1" ht="26.25" customHeight="1">
      <c r="A5" s="22">
        <v>1</v>
      </c>
      <c r="B5" s="22" t="s">
        <v>7</v>
      </c>
      <c r="C5" s="23">
        <v>4</v>
      </c>
      <c r="D5" s="22">
        <v>6</v>
      </c>
    </row>
    <row r="6" spans="1:4" s="7" customFormat="1" ht="27" customHeight="1">
      <c r="A6" s="37" t="s">
        <v>15</v>
      </c>
      <c r="B6" s="37"/>
      <c r="C6" s="37"/>
      <c r="D6" s="37"/>
    </row>
    <row r="7" spans="1:4" s="7" customFormat="1" ht="97.5" customHeight="1">
      <c r="A7" s="18">
        <v>1</v>
      </c>
      <c r="B7" s="10" t="s">
        <v>16</v>
      </c>
      <c r="C7" s="12">
        <v>206.0165</v>
      </c>
      <c r="D7" s="35" t="s">
        <v>17</v>
      </c>
    </row>
    <row r="8" spans="1:4" s="7" customFormat="1" ht="27" customHeight="1">
      <c r="A8" s="39" t="s">
        <v>5</v>
      </c>
      <c r="B8" s="39"/>
      <c r="C8" s="11">
        <f>C7</f>
        <v>206.0165</v>
      </c>
      <c r="D8" s="19"/>
    </row>
    <row r="9" spans="1:4" s="7" customFormat="1" ht="27" customHeight="1">
      <c r="A9" s="37" t="s">
        <v>9</v>
      </c>
      <c r="B9" s="37"/>
      <c r="C9" s="37"/>
      <c r="D9" s="37"/>
    </row>
    <row r="10" spans="1:4" s="7" customFormat="1" ht="105" customHeight="1">
      <c r="A10" s="18">
        <v>1</v>
      </c>
      <c r="B10" s="10" t="s">
        <v>10</v>
      </c>
      <c r="C10" s="12">
        <v>120340</v>
      </c>
      <c r="D10" s="35" t="s">
        <v>30</v>
      </c>
    </row>
    <row r="11" spans="1:4" s="7" customFormat="1" ht="27" customHeight="1">
      <c r="A11" s="39" t="s">
        <v>5</v>
      </c>
      <c r="B11" s="39"/>
      <c r="C11" s="11">
        <f>C10</f>
        <v>120340</v>
      </c>
      <c r="D11" s="20"/>
    </row>
    <row r="12" spans="1:4" s="7" customFormat="1" ht="27" customHeight="1">
      <c r="A12" s="37" t="s">
        <v>21</v>
      </c>
      <c r="B12" s="37"/>
      <c r="C12" s="37"/>
      <c r="D12" s="37"/>
    </row>
    <row r="13" spans="1:4" s="7" customFormat="1" ht="114">
      <c r="A13" s="18">
        <v>1</v>
      </c>
      <c r="B13" s="10" t="s">
        <v>22</v>
      </c>
      <c r="C13" s="26">
        <v>-43455.5</v>
      </c>
      <c r="D13" s="31" t="s">
        <v>31</v>
      </c>
    </row>
    <row r="14" spans="1:4" s="7" customFormat="1" ht="27" customHeight="1">
      <c r="A14" s="39" t="s">
        <v>5</v>
      </c>
      <c r="B14" s="39"/>
      <c r="C14" s="11">
        <f>C13</f>
        <v>-43455.5</v>
      </c>
      <c r="D14" s="20"/>
    </row>
    <row r="15" spans="1:4" s="7" customFormat="1" ht="27" customHeight="1">
      <c r="A15" s="37" t="s">
        <v>18</v>
      </c>
      <c r="B15" s="37"/>
      <c r="C15" s="37"/>
      <c r="D15" s="37"/>
    </row>
    <row r="16" spans="1:4" s="7" customFormat="1" ht="176.25" customHeight="1">
      <c r="A16" s="18">
        <v>1</v>
      </c>
      <c r="B16" s="10" t="s">
        <v>19</v>
      </c>
      <c r="C16" s="12">
        <v>7860.8</v>
      </c>
      <c r="D16" s="35" t="s">
        <v>32</v>
      </c>
    </row>
    <row r="17" spans="1:4" s="7" customFormat="1" ht="27" customHeight="1">
      <c r="A17" s="39" t="s">
        <v>5</v>
      </c>
      <c r="B17" s="39"/>
      <c r="C17" s="11">
        <f>C16</f>
        <v>7860.8</v>
      </c>
      <c r="D17" s="20"/>
    </row>
    <row r="18" spans="1:4" s="7" customFormat="1" ht="27" customHeight="1">
      <c r="A18" s="37" t="s">
        <v>23</v>
      </c>
      <c r="B18" s="37"/>
      <c r="C18" s="37"/>
      <c r="D18" s="37"/>
    </row>
    <row r="19" spans="1:5" s="7" customFormat="1" ht="132" customHeight="1">
      <c r="A19" s="18">
        <v>1</v>
      </c>
      <c r="B19" s="10" t="s">
        <v>24</v>
      </c>
      <c r="C19" s="12">
        <v>235000</v>
      </c>
      <c r="D19" s="10" t="s">
        <v>33</v>
      </c>
      <c r="E19" s="30"/>
    </row>
    <row r="20" spans="1:5" s="33" customFormat="1" ht="111.75" customHeight="1">
      <c r="A20" s="34">
        <v>2</v>
      </c>
      <c r="B20" s="10" t="s">
        <v>27</v>
      </c>
      <c r="C20" s="12">
        <v>-1982.62267</v>
      </c>
      <c r="D20" s="10" t="s">
        <v>29</v>
      </c>
      <c r="E20" s="32"/>
    </row>
    <row r="21" spans="1:5" s="33" customFormat="1" ht="144" customHeight="1">
      <c r="A21" s="34">
        <v>3</v>
      </c>
      <c r="B21" s="10" t="s">
        <v>28</v>
      </c>
      <c r="C21" s="12">
        <v>21571.72267</v>
      </c>
      <c r="D21" s="10" t="s">
        <v>34</v>
      </c>
      <c r="E21" s="32"/>
    </row>
    <row r="22" spans="1:4" s="7" customFormat="1" ht="27" customHeight="1">
      <c r="A22" s="39" t="s">
        <v>5</v>
      </c>
      <c r="B22" s="39"/>
      <c r="C22" s="11">
        <f>SUM(C19:C21)</f>
        <v>254589.09999999998</v>
      </c>
      <c r="D22" s="20"/>
    </row>
    <row r="23" spans="1:4" s="7" customFormat="1" ht="27" customHeight="1">
      <c r="A23" s="37" t="s">
        <v>11</v>
      </c>
      <c r="B23" s="37"/>
      <c r="C23" s="37"/>
      <c r="D23" s="37"/>
    </row>
    <row r="24" spans="1:4" s="7" customFormat="1" ht="80.25" customHeight="1">
      <c r="A24" s="18">
        <v>1</v>
      </c>
      <c r="B24" s="10" t="s">
        <v>25</v>
      </c>
      <c r="C24" s="12">
        <v>1681.90388</v>
      </c>
      <c r="D24" s="38" t="s">
        <v>12</v>
      </c>
    </row>
    <row r="25" spans="1:4" s="7" customFormat="1" ht="81" customHeight="1">
      <c r="A25" s="18">
        <v>2</v>
      </c>
      <c r="B25" s="10" t="s">
        <v>26</v>
      </c>
      <c r="C25" s="12">
        <f>26.36798+420</f>
        <v>446.36798</v>
      </c>
      <c r="D25" s="38"/>
    </row>
    <row r="26" spans="1:4" s="7" customFormat="1" ht="27" customHeight="1">
      <c r="A26" s="39" t="s">
        <v>5</v>
      </c>
      <c r="B26" s="39"/>
      <c r="C26" s="11">
        <f>C24+C25</f>
        <v>2128.27186</v>
      </c>
      <c r="D26" s="20"/>
    </row>
    <row r="27" spans="1:4" s="7" customFormat="1" ht="27" customHeight="1">
      <c r="A27" s="37" t="s">
        <v>13</v>
      </c>
      <c r="B27" s="37"/>
      <c r="C27" s="37"/>
      <c r="D27" s="37"/>
    </row>
    <row r="28" spans="1:4" s="7" customFormat="1" ht="76.5" customHeight="1">
      <c r="A28" s="18">
        <v>1</v>
      </c>
      <c r="B28" s="10" t="s">
        <v>35</v>
      </c>
      <c r="C28" s="12">
        <v>28814.8</v>
      </c>
      <c r="D28" s="29" t="s">
        <v>36</v>
      </c>
    </row>
    <row r="29" spans="1:5" s="7" customFormat="1" ht="78" customHeight="1">
      <c r="A29" s="18">
        <v>2</v>
      </c>
      <c r="B29" s="10" t="s">
        <v>37</v>
      </c>
      <c r="C29" s="12">
        <v>-1042589.5</v>
      </c>
      <c r="D29" s="40" t="s">
        <v>36</v>
      </c>
      <c r="E29" s="30"/>
    </row>
    <row r="30" spans="1:4" s="7" customFormat="1" ht="80.25" customHeight="1">
      <c r="A30" s="18">
        <v>3</v>
      </c>
      <c r="B30" s="25" t="s">
        <v>38</v>
      </c>
      <c r="C30" s="12">
        <v>484.6</v>
      </c>
      <c r="D30" s="40" t="s">
        <v>36</v>
      </c>
    </row>
    <row r="31" spans="1:4" s="7" customFormat="1" ht="104.25" customHeight="1">
      <c r="A31" s="18">
        <v>4</v>
      </c>
      <c r="B31" s="25" t="s">
        <v>39</v>
      </c>
      <c r="C31" s="26">
        <v>-9460.3</v>
      </c>
      <c r="D31" s="40" t="s">
        <v>36</v>
      </c>
    </row>
    <row r="32" spans="1:4" s="7" customFormat="1" ht="150" customHeight="1">
      <c r="A32" s="18">
        <v>5</v>
      </c>
      <c r="B32" s="25" t="s">
        <v>40</v>
      </c>
      <c r="C32" s="26">
        <v>-2783.5</v>
      </c>
      <c r="D32" s="40" t="s">
        <v>36</v>
      </c>
    </row>
    <row r="33" spans="1:4" s="7" customFormat="1" ht="108" customHeight="1">
      <c r="A33" s="18">
        <v>6</v>
      </c>
      <c r="B33" s="27" t="s">
        <v>41</v>
      </c>
      <c r="C33" s="26">
        <v>-44825.6</v>
      </c>
      <c r="D33" s="40" t="s">
        <v>36</v>
      </c>
    </row>
    <row r="34" spans="1:4" s="7" customFormat="1" ht="90.75">
      <c r="A34" s="18">
        <v>7</v>
      </c>
      <c r="B34" s="28" t="s">
        <v>42</v>
      </c>
      <c r="C34" s="26">
        <f>30.2+27.6</f>
        <v>57.8</v>
      </c>
      <c r="D34" s="29" t="s">
        <v>14</v>
      </c>
    </row>
    <row r="35" spans="1:4" s="7" customFormat="1" ht="27" customHeight="1">
      <c r="A35" s="39" t="s">
        <v>5</v>
      </c>
      <c r="B35" s="39"/>
      <c r="C35" s="11">
        <f>SUM(C28:C34)</f>
        <v>-1070301.7</v>
      </c>
      <c r="D35" s="20"/>
    </row>
    <row r="36" spans="1:4" ht="22.5">
      <c r="A36" s="39" t="s">
        <v>20</v>
      </c>
      <c r="B36" s="39"/>
      <c r="C36" s="11">
        <f>C8+C11+C17+C26+C35+C14+C22</f>
        <v>-728633.01164</v>
      </c>
      <c r="D36" s="20"/>
    </row>
  </sheetData>
  <sheetProtection/>
  <mergeCells count="17">
    <mergeCell ref="A22:B22"/>
    <mergeCell ref="A9:D9"/>
    <mergeCell ref="A11:B11"/>
    <mergeCell ref="A8:B8"/>
    <mergeCell ref="A12:D12"/>
    <mergeCell ref="A14:B14"/>
    <mergeCell ref="A18:D18"/>
    <mergeCell ref="A2:D2"/>
    <mergeCell ref="A23:D23"/>
    <mergeCell ref="D24:D25"/>
    <mergeCell ref="A26:B26"/>
    <mergeCell ref="A36:B36"/>
    <mergeCell ref="A27:D27"/>
    <mergeCell ref="A35:B35"/>
    <mergeCell ref="A6:D6"/>
    <mergeCell ref="A15:D15"/>
    <mergeCell ref="A17:B17"/>
  </mergeCells>
  <printOptions horizontalCentered="1"/>
  <pageMargins left="0.15748031496062992" right="0.15748031496062992" top="0.1968503937007874" bottom="0.31496062992125984" header="0.15748031496062992" footer="0.11811023622047245"/>
  <pageSetup fitToHeight="10" horizontalDpi="600" verticalDpi="600" orientation="landscape" paperSize="9" scale="68" r:id="rId1"/>
  <headerFooter differentFirst="1">
    <oddFooter>&amp;C&amp;"Times New Roman,обычный"&amp;12&amp;P</oddFooter>
  </headerFooter>
  <rowBreaks count="2" manualBreakCount="2">
    <brk id="11" max="3" man="1"/>
    <brk id="2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latipovvr</dc:creator>
  <cp:keywords/>
  <dc:description/>
  <cp:lastModifiedBy>chimbir</cp:lastModifiedBy>
  <cp:lastPrinted>2017-12-12T04:48:33Z</cp:lastPrinted>
  <dcterms:created xsi:type="dcterms:W3CDTF">2008-01-24T08:18:28Z</dcterms:created>
  <dcterms:modified xsi:type="dcterms:W3CDTF">2017-12-12T04:48:34Z</dcterms:modified>
  <cp:category/>
  <cp:version/>
  <cp:contentType/>
  <cp:contentStatus/>
</cp:coreProperties>
</file>